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ivotTables/pivotTable1.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11"/>
  <workbookPr hidePivotFieldList="1" defaultThemeVersion="166925"/>
  <mc:AlternateContent xmlns:mc="http://schemas.openxmlformats.org/markup-compatibility/2006">
    <mc:Choice Requires="x15">
      <x15ac:absPath xmlns:x15ac="http://schemas.microsoft.com/office/spreadsheetml/2010/11/ac" url="/Users/katrivintisa/Desktop/Files/Katri/Klienti/Valsts administrācijas skola/Kompetenču modeļi/Nodevums/"/>
    </mc:Choice>
  </mc:AlternateContent>
  <xr:revisionPtr revIDLastSave="57" documentId="13_ncr:1_{AD0A86C4-2199-7040-B07C-8599B86B8349}" xr6:coauthVersionLast="47" xr6:coauthVersionMax="47" xr10:uidLastSave="{F3225089-0D2C-4D35-AF36-9659927DB76D}"/>
  <bookViews>
    <workbookView xWindow="240" yWindow="500" windowWidth="28800" windowHeight="15680" firstSheet="3" activeTab="3" xr2:uid="{00000000-000D-0000-FFFF-FFFF00000000}"/>
  </bookViews>
  <sheets>
    <sheet name="Apzīmējumi" sheetId="4" r:id="rId1"/>
    <sheet name="Kompetenču modelis_inovācija" sheetId="1" r:id="rId2"/>
    <sheet name="Neizdzēst! Klasifikators" sheetId="9" state="hidden" r:id="rId3"/>
    <sheet name="Pašvērtējuma instrukcija" sheetId="11" r:id="rId4"/>
    <sheet name="Mācīšanās ceļa karte" sheetId="10" r:id="rId5"/>
    <sheet name="melnraksts" sheetId="7" state="hidden" r:id="rId6"/>
    <sheet name="Kursu ilgums" sheetId="6" state="hidden" r:id="rId7"/>
  </sheets>
  <definedNames>
    <definedName name="_xlnm._FilterDatabase" localSheetId="1" hidden="1">'Kompetenču modelis_inovācija'!$A$1:$H$320</definedName>
    <definedName name="_xlnm._FilterDatabase" localSheetId="4" hidden="1">'Mācīšanās ceļa karte'!$A$1:$M$201</definedName>
  </definedNames>
  <calcPr calcId="191028"/>
  <pivotCaches>
    <pivotCache cacheId="206"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6" i="1" l="1"/>
  <c r="J185" i="1"/>
  <c r="L185" i="1" s="1"/>
  <c r="M185" i="1" s="1"/>
  <c r="J182" i="1"/>
  <c r="L182" i="1" s="1"/>
  <c r="M182" i="1" s="1"/>
  <c r="J178" i="1"/>
  <c r="L178" i="1" s="1"/>
  <c r="M178" i="1" s="1"/>
  <c r="J320" i="1"/>
  <c r="L320" i="1" s="1"/>
  <c r="M320" i="1" s="1"/>
  <c r="J316" i="1"/>
  <c r="L316" i="1" s="1"/>
  <c r="M316" i="1" s="1"/>
  <c r="J310" i="1"/>
  <c r="L310" i="1" s="1"/>
  <c r="M310" i="1" s="1"/>
  <c r="J306" i="1"/>
  <c r="L306" i="1" s="1"/>
  <c r="M306" i="1" s="1"/>
  <c r="J302" i="1"/>
  <c r="L302" i="1" s="1"/>
  <c r="M302" i="1" s="1"/>
  <c r="J298" i="1"/>
  <c r="L298" i="1" s="1"/>
  <c r="M298" i="1" s="1"/>
  <c r="J292" i="1"/>
  <c r="L292" i="1" s="1"/>
  <c r="M292" i="1" s="1"/>
  <c r="J289" i="1"/>
  <c r="L289" i="1" s="1"/>
  <c r="M289" i="1" s="1"/>
  <c r="J281" i="1"/>
  <c r="L281" i="1" s="1"/>
  <c r="M281" i="1" s="1"/>
  <c r="J276" i="1"/>
  <c r="L276" i="1" s="1"/>
  <c r="M276" i="1" s="1"/>
  <c r="J268" i="1"/>
  <c r="L268" i="1" s="1"/>
  <c r="M268" i="1" s="1"/>
  <c r="J261" i="1"/>
  <c r="L261" i="1" s="1"/>
  <c r="M261" i="1" s="1"/>
  <c r="J255" i="1"/>
  <c r="L255" i="1" s="1"/>
  <c r="M255" i="1" s="1"/>
  <c r="J252" i="1"/>
  <c r="L252" i="1" s="1"/>
  <c r="M252" i="1" s="1"/>
  <c r="J248" i="1"/>
  <c r="L248" i="1" s="1"/>
  <c r="M248" i="1" s="1"/>
  <c r="J245" i="1"/>
  <c r="L245" i="1" s="1"/>
  <c r="M245" i="1" s="1"/>
  <c r="J242" i="1"/>
  <c r="L242" i="1" s="1"/>
  <c r="M242" i="1" s="1"/>
  <c r="J237" i="1"/>
  <c r="L237" i="1" s="1"/>
  <c r="M237" i="1" s="1"/>
  <c r="J233" i="1"/>
  <c r="L233" i="1" s="1"/>
  <c r="M233" i="1" s="1"/>
  <c r="J228" i="1"/>
  <c r="L228" i="1" s="1"/>
  <c r="M228" i="1" s="1"/>
  <c r="J224" i="1"/>
  <c r="L224" i="1" s="1"/>
  <c r="M224" i="1" s="1"/>
  <c r="J220" i="1"/>
  <c r="L220" i="1" s="1"/>
  <c r="M220" i="1" s="1"/>
  <c r="J214" i="1"/>
  <c r="L214" i="1" s="1"/>
  <c r="M214" i="1" s="1"/>
  <c r="J210" i="1"/>
  <c r="L210" i="1" s="1"/>
  <c r="M210" i="1" s="1"/>
  <c r="J207" i="1"/>
  <c r="L207" i="1" s="1"/>
  <c r="M207" i="1" s="1"/>
  <c r="J202" i="1"/>
  <c r="L202" i="1" s="1"/>
  <c r="M202" i="1" s="1"/>
  <c r="L196" i="1"/>
  <c r="M196" i="1" s="1"/>
  <c r="J189" i="1"/>
  <c r="L189" i="1" s="1"/>
  <c r="M189" i="1" s="1"/>
  <c r="J175" i="1"/>
  <c r="L175" i="1" s="1"/>
  <c r="M175" i="1" s="1"/>
  <c r="J172" i="1"/>
  <c r="L172" i="1" s="1"/>
  <c r="M172" i="1" s="1"/>
  <c r="J167" i="1"/>
  <c r="L167" i="1" s="1"/>
  <c r="M167" i="1" s="1"/>
  <c r="J163" i="1"/>
  <c r="L163" i="1" s="1"/>
  <c r="M163" i="1" s="1"/>
  <c r="J159" i="1"/>
  <c r="L159" i="1" s="1"/>
  <c r="M159" i="1" s="1"/>
  <c r="J154" i="1"/>
  <c r="L154" i="1" s="1"/>
  <c r="M154" i="1" s="1"/>
  <c r="J150" i="1"/>
  <c r="L150" i="1" s="1"/>
  <c r="M150" i="1" s="1"/>
  <c r="J145" i="1"/>
  <c r="L145" i="1" s="1"/>
  <c r="M145" i="1" s="1"/>
  <c r="J140" i="1"/>
  <c r="L140" i="1" s="1"/>
  <c r="M140" i="1" s="1"/>
  <c r="J135" i="1"/>
  <c r="L135" i="1" s="1"/>
  <c r="M135" i="1" s="1"/>
  <c r="J132" i="1"/>
  <c r="L132" i="1" s="1"/>
  <c r="M132" i="1" s="1"/>
  <c r="J128" i="1"/>
  <c r="L128" i="1" s="1"/>
  <c r="M128" i="1" s="1"/>
  <c r="J124" i="1"/>
  <c r="L124" i="1" s="1"/>
  <c r="M124" i="1" s="1"/>
  <c r="J120" i="1"/>
  <c r="L120" i="1" s="1"/>
  <c r="M120" i="1" s="1"/>
  <c r="J115" i="1"/>
  <c r="L115" i="1" s="1"/>
  <c r="M115" i="1" s="1"/>
  <c r="J111" i="1"/>
  <c r="L111" i="1" s="1"/>
  <c r="M111" i="1" s="1"/>
  <c r="J107" i="1"/>
  <c r="L107" i="1" s="1"/>
  <c r="M107" i="1" s="1"/>
  <c r="J104" i="1"/>
  <c r="L104" i="1" s="1"/>
  <c r="M104" i="1" s="1"/>
  <c r="J100" i="1"/>
  <c r="L100" i="1" s="1"/>
  <c r="M100" i="1" s="1"/>
  <c r="J95" i="1"/>
  <c r="L95" i="1" s="1"/>
  <c r="M95" i="1" s="1"/>
  <c r="J89" i="1"/>
  <c r="L89" i="1" s="1"/>
  <c r="M89" i="1" s="1"/>
  <c r="J85" i="1"/>
  <c r="L85" i="1" s="1"/>
  <c r="M85" i="1" s="1"/>
  <c r="J81" i="1"/>
  <c r="L81" i="1" s="1"/>
  <c r="M81" i="1" s="1"/>
  <c r="J76" i="1"/>
  <c r="L76" i="1" s="1"/>
  <c r="M76" i="1" s="1"/>
  <c r="J72" i="1"/>
  <c r="L72" i="1" s="1"/>
  <c r="M72" i="1" s="1"/>
  <c r="J69" i="1"/>
  <c r="L69" i="1" s="1"/>
  <c r="M69" i="1" s="1"/>
  <c r="J65" i="1"/>
  <c r="L65" i="1" s="1"/>
  <c r="M65" i="1" s="1"/>
  <c r="J60" i="1"/>
  <c r="L60" i="1" s="1"/>
  <c r="M60" i="1" s="1"/>
  <c r="J55" i="1"/>
  <c r="L55" i="1" s="1"/>
  <c r="M55" i="1" s="1"/>
  <c r="J51" i="1"/>
  <c r="L51" i="1" s="1"/>
  <c r="M51" i="1" s="1"/>
  <c r="J46" i="1"/>
  <c r="L46" i="1" s="1"/>
  <c r="M46" i="1" s="1"/>
  <c r="J42" i="1"/>
  <c r="L42" i="1" s="1"/>
  <c r="M42" i="1" s="1"/>
  <c r="J38" i="1"/>
  <c r="L38" i="1" s="1"/>
  <c r="M38" i="1" s="1"/>
  <c r="J34" i="1"/>
  <c r="L34" i="1" s="1"/>
  <c r="M34" i="1" s="1"/>
  <c r="J30" i="1"/>
  <c r="L30" i="1" s="1"/>
  <c r="M30" i="1" s="1"/>
  <c r="J25" i="1"/>
  <c r="L25" i="1" s="1"/>
  <c r="M25" i="1" s="1"/>
  <c r="J19" i="1"/>
  <c r="L19" i="1" s="1"/>
  <c r="M19" i="1" s="1"/>
  <c r="J15" i="1"/>
  <c r="L15" i="1" s="1"/>
  <c r="M15" i="1" s="1"/>
  <c r="J12" i="1"/>
  <c r="L12" i="1" s="1"/>
  <c r="M12" i="1" s="1"/>
  <c r="J7" i="1"/>
  <c r="L7" i="1" s="1"/>
  <c r="M7" i="1" s="1"/>
  <c r="J4" i="1"/>
  <c r="L4" i="1" s="1"/>
  <c r="M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tc={A72BD167-3F69-CB4C-A521-52895E7C270E}</author>
    <author>tc={EC0B3694-0F4C-AD41-85ED-265D9E3EB0DC}</author>
    <author>tc={88C3C73E-6487-C940-BD01-BFDB7486DFF6}</author>
    <author>tc={26AB499C-4A95-A240-8921-D58DD062BEED}</author>
    <author>tc={20D11C15-2AD9-014C-8F0A-05CB1A90E9E2}</author>
    <author>tc={68958954-BDB6-6F46-8D24-F8A10F34B218}</author>
    <author>tc={C1C80F98-884E-AB43-8F0A-35BDE2EDCDDF}</author>
    <author>tc={B1240387-245F-D344-8217-012C6A10B492}</author>
    <author>tc={03420D7A-616C-7C4B-AE53-1226ECC3CE6B}</author>
    <author>tc={8C0215C0-C0A7-3249-BAF3-C71D9FF3003B}</author>
    <author>tc={9C9A34EF-CD93-6941-80F1-54E7A8CB8085}</author>
    <author>tc={1765A414-C8EF-3949-8F89-EF2633EFD15C}</author>
    <author>tc={5966E232-DDC6-C740-B110-F8EA9A899A87}</author>
    <author>tc={61C60BBA-43CB-BC49-A5D0-A34478B6B4C2}</author>
    <author>tc={5EA54C19-D51E-EC45-B172-3A22D967D6F1}</author>
    <author>tc={098BA93C-6110-574A-A5D4-7241239A3195}</author>
  </authors>
  <commentList>
    <comment ref="H8" authorId="0" shapeId="0" xr:uid="{A72BD167-3F69-CB4C-A521-52895E7C270E}">
      <text>
        <t>[Threaded comment]
Your version of Excel allows you to read this threaded comment; however, any edits to it will get removed if the file is opened in a newer version of Excel. Learn more: https://go.microsoft.com/fwlink/?linkid=870924
Comment:
    Nevar novērtēt</t>
      </text>
    </comment>
    <comment ref="H9" authorId="1" shapeId="0" xr:uid="{EC0B3694-0F4C-AD41-85ED-265D9E3EB0DC}">
      <text>
        <t>[Threaded comment]
Your version of Excel allows you to read this threaded comment; however, any edits to it will get removed if the file is opened in a newer version of Excel. Learn more: https://go.microsoft.com/fwlink/?linkid=870924
Comment:
    Nevar novētēt</t>
      </text>
    </comment>
    <comment ref="H11" authorId="2" shapeId="0" xr:uid="{88C3C73E-6487-C940-BD01-BFDB7486DFF6}">
      <text>
        <t>[Threaded comment]
Your version of Excel allows you to read this threaded comment; however, any edits to it will get removed if the file is opened in a newer version of Excel. Learn more: https://go.microsoft.com/fwlink/?linkid=870924
Comment:
    Nevar novērtēt</t>
      </text>
    </comment>
    <comment ref="H17" authorId="3" shapeId="0" xr:uid="{26AB499C-4A95-A240-8921-D58DD062BEED}">
      <text>
        <t>[Threaded comment]
Your version of Excel allows you to read this threaded comment; however, any edits to it will get removed if the file is opened in a newer version of Excel. Learn more: https://go.microsoft.com/fwlink/?linkid=870924
Comment:
    Nevar novērtēt</t>
      </text>
    </comment>
    <comment ref="H28" authorId="4" shapeId="0" xr:uid="{20D11C15-2AD9-014C-8F0A-05CB1A90E9E2}">
      <text>
        <t>[Threaded comment]
Your version of Excel allows you to read this threaded comment; however, any edits to it will get removed if the file is opened in a newer version of Excel. Learn more: https://go.microsoft.com/fwlink/?linkid=870924
Comment:
    Nevar novērtēt</t>
      </text>
    </comment>
    <comment ref="H46" authorId="5" shapeId="0" xr:uid="{68958954-BDB6-6F46-8D24-F8A10F34B218}">
      <text>
        <t>[Threaded comment]
Your version of Excel allows you to read this threaded comment; however, any edits to it will get removed if the file is opened in a newer version of Excel. Learn more: https://go.microsoft.com/fwlink/?linkid=870924
Comment:
    Nevar novērtēt</t>
      </text>
    </comment>
    <comment ref="H47" authorId="6" shapeId="0" xr:uid="{C1C80F98-884E-AB43-8F0A-35BDE2EDCDDF}">
      <text>
        <t>[Threaded comment]
Your version of Excel allows you to read this threaded comment; however, any edits to it will get removed if the file is opened in a newer version of Excel. Learn more: https://go.microsoft.com/fwlink/?linkid=870924
Comment:
    Nevar novērtēt</t>
      </text>
    </comment>
    <comment ref="H65" authorId="7" shapeId="0" xr:uid="{B1240387-245F-D344-8217-012C6A10B492}">
      <text>
        <t>[Threaded comment]
Your version of Excel allows you to read this threaded comment; however, any edits to it will get removed if the file is opened in a newer version of Excel. Learn more: https://go.microsoft.com/fwlink/?linkid=870924
Comment:
    Nevar novērtēt</t>
      </text>
    </comment>
    <comment ref="H80" authorId="8" shapeId="0" xr:uid="{03420D7A-616C-7C4B-AE53-1226ECC3CE6B}">
      <text>
        <t>[Threaded comment]
Your version of Excel allows you to read this threaded comment; however, any edits to it will get removed if the file is opened in a newer version of Excel. Learn more: https://go.microsoft.com/fwlink/?linkid=870924
Comment:
    Nevar novērtēt</t>
      </text>
    </comment>
    <comment ref="H127" authorId="9" shapeId="0" xr:uid="{8C0215C0-C0A7-3249-BAF3-C71D9FF3003B}">
      <text>
        <t>[Threaded comment]
Your version of Excel allows you to read this threaded comment; however, any edits to it will get removed if the file is opened in a newer version of Excel. Learn more: https://go.microsoft.com/fwlink/?linkid=870924
Comment:
    Nevar novērtēt</t>
      </text>
    </comment>
    <comment ref="H128" authorId="10" shapeId="0" xr:uid="{9C9A34EF-CD93-6941-80F1-54E7A8CB8085}">
      <text>
        <t>[Threaded comment]
Your version of Excel allows you to read this threaded comment; however, any edits to it will get removed if the file is opened in a newer version of Excel. Learn more: https://go.microsoft.com/fwlink/?linkid=870924
Comment:
    Nevar novērtēt</t>
      </text>
    </comment>
    <comment ref="H129" authorId="11" shapeId="0" xr:uid="{1765A414-C8EF-3949-8F89-EF2633EFD15C}">
      <text>
        <t>[Threaded comment]
Your version of Excel allows you to read this threaded comment; however, any edits to it will get removed if the file is opened in a newer version of Excel. Learn more: https://go.microsoft.com/fwlink/?linkid=870924
Comment:
    Nevar novērtēt</t>
      </text>
    </comment>
    <comment ref="H130" authorId="12" shapeId="0" xr:uid="{5966E232-DDC6-C740-B110-F8EA9A899A87}">
      <text>
        <t>[Threaded comment]
Your version of Excel allows you to read this threaded comment; however, any edits to it will get removed if the file is opened in a newer version of Excel. Learn more: https://go.microsoft.com/fwlink/?linkid=870924
Comment:
    Nevar novērtēt</t>
      </text>
    </comment>
    <comment ref="H168" authorId="13" shapeId="0" xr:uid="{61C60BBA-43CB-BC49-A5D0-A34478B6B4C2}">
      <text>
        <t>[Threaded comment]
Your version of Excel allows you to read this threaded comment; however, any edits to it will get removed if the file is opened in a newer version of Excel. Learn more: https://go.microsoft.com/fwlink/?linkid=870924
Comment:
    Nevar novērtēt</t>
      </text>
    </comment>
    <comment ref="H186" authorId="14" shapeId="0" xr:uid="{5EA54C19-D51E-EC45-B172-3A22D967D6F1}">
      <text>
        <t>[Threaded comment]
Your version of Excel allows you to read this threaded comment; however, any edits to it will get removed if the file is opened in a newer version of Excel. Learn more: https://go.microsoft.com/fwlink/?linkid=870924
Comment:
    Nevar novērtēt</t>
      </text>
    </comment>
    <comment ref="H201" authorId="15" shapeId="0" xr:uid="{098BA93C-6110-574A-A5D4-7241239A3195}">
      <text>
        <t>[Threaded comment]
Your version of Excel allows you to read this threaded comment; however, any edits to it will get removed if the file is opened in a newer version of Excel. Learn more: https://go.microsoft.com/fwlink/?linkid=870924
Comment:
    Nevar novērtēt</t>
      </text>
    </comment>
  </commentList>
</comments>
</file>

<file path=xl/sharedStrings.xml><?xml version="1.0" encoding="utf-8"?>
<sst xmlns="http://schemas.openxmlformats.org/spreadsheetml/2006/main" count="5356" uniqueCount="1678">
  <si>
    <t>Nosaukums</t>
  </si>
  <si>
    <t>Kompetences joma (valsts pārvaldes darbības joma)</t>
  </si>
  <si>
    <t>Kompetences tips</t>
  </si>
  <si>
    <t>Kompetence (nosaukums)</t>
  </si>
  <si>
    <t>Definīcija (kompetencei)</t>
  </si>
  <si>
    <t>Atslēgas vārdi</t>
  </si>
  <si>
    <t>Līmenis1(sākuma līmenis)</t>
  </si>
  <si>
    <t>Līmenis2 (pamata līmenis)</t>
  </si>
  <si>
    <t>Līmenis3 (padziļināts līmenis)</t>
  </si>
  <si>
    <t>Līmenis4 (eksperta līmenis)</t>
  </si>
  <si>
    <t>Rīcības pazīme</t>
  </si>
  <si>
    <t>Mācību kursa nosaukums</t>
  </si>
  <si>
    <t>Mācību kursa mērķi un sagaidāmais rezultāts</t>
  </si>
  <si>
    <t>Mācību pieeja</t>
  </si>
  <si>
    <t>Akadēmisko stundu skaits</t>
  </si>
  <si>
    <t>Novērtēšanas forma</t>
  </si>
  <si>
    <t>ieteicamā literatūra</t>
  </si>
  <si>
    <t>PROFESIONĀLĀ KOMPTENCE</t>
  </si>
  <si>
    <t>CAURVIJU KOMPETENCE</t>
  </si>
  <si>
    <t xml:space="preserve">TEHNISKĀS PRASMES </t>
  </si>
  <si>
    <t>Amatu saime</t>
  </si>
  <si>
    <t>Visas saimes</t>
  </si>
  <si>
    <t>Administratīvā vadība – 1. saime</t>
  </si>
  <si>
    <t>Apgāde (iepirkumi) – 2. saime</t>
  </si>
  <si>
    <t>Apsaimniekošana – 3. saime</t>
  </si>
  <si>
    <t>Apsardze un uzraudzība – 4. saime</t>
  </si>
  <si>
    <t>Augstskolu pārvaldība – 5. saime</t>
  </si>
  <si>
    <t>Ārstniecība un veselības aprūpe – 6. saime</t>
  </si>
  <si>
    <t>Bāriņtiesa – 7. saime</t>
  </si>
  <si>
    <t>Darba, ugunsdrošības un civilā aizsardzība – 8. saime</t>
  </si>
  <si>
    <t>Diplomātiskā un konsulārā darbība – 9. saime</t>
  </si>
  <si>
    <t>Dispečeru pakalpojumi – 10. saime</t>
  </si>
  <si>
    <t>Dokumentu rediģēšana – 11. saime</t>
  </si>
  <si>
    <t>Dzimtsarakstu pakalpojumi – 12. saime</t>
  </si>
  <si>
    <t>Ekspertīze – 13. saime</t>
  </si>
  <si>
    <t>Finanšu administrēšana – 14. saime</t>
  </si>
  <si>
    <t>Finanšu analīze un vadība – 15. saime</t>
  </si>
  <si>
    <t>Fiziskais un kvalificētais darbs – 16. saime</t>
  </si>
  <si>
    <t>Grāmatvedība – 17. saime</t>
  </si>
  <si>
    <t>Iekšējais audits – 18. saime</t>
  </si>
  <si>
    <t>Iestāžu drošība – 19. saime</t>
  </si>
  <si>
    <t>Informācijas pārvaldība – 20. saime</t>
  </si>
  <si>
    <t>Informācijas un komunikācijas tehnoloģijas – 21. saime</t>
  </si>
  <si>
    <t>Inovācija un dizains – 22. saime</t>
  </si>
  <si>
    <t>Inženiertehniskie darbi – 23. saime</t>
  </si>
  <si>
    <t>Juridiskā analīze un pakalpojumi – 24. saime</t>
  </si>
  <si>
    <t>Klientu apkalpošana – 25. saime</t>
  </si>
  <si>
    <t>Komunikācija – 26. saime</t>
  </si>
  <si>
    <t>Konsultēšana – 27. saime</t>
  </si>
  <si>
    <t>Kontrole un uzraudzība – 28. saime</t>
  </si>
  <si>
    <t>Mārketings – 29. saime</t>
  </si>
  <si>
    <t>Meža ugunsapsardzība – 30. saime</t>
  </si>
  <si>
    <t>Nacionālo bruņoto spēku darbinieki – 31. saime</t>
  </si>
  <si>
    <t>Noziedzības novēršana un apkarošana – 32. saime</t>
  </si>
  <si>
    <t>Personāla vadība – 34. saime</t>
  </si>
  <si>
    <t>Pētniecība – 35. saime</t>
  </si>
  <si>
    <t>Politikas ieviešana – 36. saime</t>
  </si>
  <si>
    <t>Politikas plānošana – 37. saime</t>
  </si>
  <si>
    <t>Procesu un pakalpojumu pārvaldība – 38. saime</t>
  </si>
  <si>
    <t>Projektu vadība, īstenošana un uzraudzība – 39. saime</t>
  </si>
  <si>
    <t>Radošie darbi – 40. saime</t>
  </si>
  <si>
    <t>Restaurācijas darbi – 41. saime</t>
  </si>
  <si>
    <t>Sekretariāts – 42. saime</t>
  </si>
  <si>
    <t>Sociālais un psiholoģiskais atbalsts – 43. saime</t>
  </si>
  <si>
    <t>Transportlīdzekļa vadīšana un apkope – 46. saime</t>
  </si>
  <si>
    <t>Tulkošana – 47. saime</t>
  </si>
  <si>
    <t>Teritorijas plānošana – 48. saime</t>
  </si>
  <si>
    <t>Tiesu un prokuratūras darbinieki – 49. saime</t>
  </si>
  <si>
    <t>Tūrisma organizēšana – 50. saime</t>
  </si>
  <si>
    <t>Kapitāla daļu pārvaldība – 51. saime</t>
  </si>
  <si>
    <t>Tēmu apguves pieeja/metode</t>
  </si>
  <si>
    <t>Mikromācīšanās</t>
  </si>
  <si>
    <t>E-mācības</t>
  </si>
  <si>
    <t>Lekcijas</t>
  </si>
  <si>
    <t>Diskusiju grupas</t>
  </si>
  <si>
    <t>Darbnīcas</t>
  </si>
  <si>
    <t>Gadījumu analīze</t>
  </si>
  <si>
    <t>Patstāvīga izpēte</t>
  </si>
  <si>
    <t>Mācīšanās no kolēģiem (ēnošana)</t>
  </si>
  <si>
    <t>Mentorings</t>
  </si>
  <si>
    <t>Koučings</t>
  </si>
  <si>
    <t>Pieredzes apmaiņa</t>
  </si>
  <si>
    <t>Lomu spēle un simulācija</t>
  </si>
  <si>
    <t>Lomu spēles</t>
  </si>
  <si>
    <t>Spēļošana</t>
  </si>
  <si>
    <t>Demonstrācija</t>
  </si>
  <si>
    <t>Praktiskais darbs</t>
  </si>
  <si>
    <t>Mācīšanās darot</t>
  </si>
  <si>
    <t>Konferences, forumi</t>
  </si>
  <si>
    <t>Novērtēšanas metode</t>
  </si>
  <si>
    <t>Tests</t>
  </si>
  <si>
    <t>Pašpārbaudes tests</t>
  </si>
  <si>
    <t>Atbilžu un jautājumu diskusija</t>
  </si>
  <si>
    <t>Vadītāja vērtējums</t>
  </si>
  <si>
    <t>Pašnovērtējums</t>
  </si>
  <si>
    <t>Klienta vērtējums</t>
  </si>
  <si>
    <t xml:space="preserve">Novērojumi darbā </t>
  </si>
  <si>
    <t>Pasniedzēja novērtējums</t>
  </si>
  <si>
    <t>360  novērtējums</t>
  </si>
  <si>
    <t>Atgriezeniskā saite</t>
  </si>
  <si>
    <t>Joma</t>
  </si>
  <si>
    <t>Tips</t>
  </si>
  <si>
    <t>Kompetence</t>
  </si>
  <si>
    <t>Definīcija</t>
  </si>
  <si>
    <t>Kompetences līmenis</t>
  </si>
  <si>
    <t>Rīcības rādītājs</t>
  </si>
  <si>
    <t>Atslēgvārdi</t>
  </si>
  <si>
    <r>
      <t xml:space="preserve">Pašvērtējums:
</t>
    </r>
    <r>
      <rPr>
        <sz val="11"/>
        <color theme="1"/>
        <rFont val="Calibri"/>
        <family val="2"/>
        <scheme val="minor"/>
      </rPr>
      <t>1- Nekad (mazāk nekā 5% gadījumu)
2 - Reti
3 - Dažreiz
4 - Bieži
5 - Vienmēr (biežāk nekā 95% gadījumu)</t>
    </r>
  </si>
  <si>
    <r>
      <t xml:space="preserve">Pašvērtējuma punkti
</t>
    </r>
    <r>
      <rPr>
        <sz val="11"/>
        <color theme="1"/>
        <rFont val="Calibri"/>
        <family val="2"/>
        <scheme val="minor"/>
      </rPr>
      <t>(visu līmeņa rīcības rādītāju vērtējumu kopsumma)</t>
    </r>
  </si>
  <si>
    <r>
      <t xml:space="preserve">Līmeņa maksimālais vērtējums 
</t>
    </r>
    <r>
      <rPr>
        <sz val="11"/>
        <color theme="1"/>
        <rFont val="Calibri"/>
        <family val="2"/>
        <scheme val="minor"/>
      </rPr>
      <t>(punkti)</t>
    </r>
  </si>
  <si>
    <r>
      <t xml:space="preserve">Pašvērtējums 
</t>
    </r>
    <r>
      <rPr>
        <sz val="11"/>
        <color theme="1"/>
        <rFont val="Calibri"/>
        <family val="2"/>
        <scheme val="minor"/>
      </rPr>
      <t>(% no maksimālā punktu skaita)</t>
    </r>
  </si>
  <si>
    <r>
      <t xml:space="preserve">Līmeņa vērtējums </t>
    </r>
    <r>
      <rPr>
        <sz val="11"/>
        <color theme="1"/>
        <rFont val="Calibri"/>
        <family val="2"/>
        <scheme val="minor"/>
      </rPr>
      <t>(atbilst: =&gt;70%/
neatbilst:&lt;70%)</t>
    </r>
  </si>
  <si>
    <t>Inovācija un pārmaiņu vadība</t>
  </si>
  <si>
    <t>Profesionālās prasmes I VIDES VEIDOŠANA PĀRMAIŅĀM UN INOVĀCIJAI</t>
  </si>
  <si>
    <t>1.1. SABIEDRISKĀS, POLITISKĀS UN INOVĀCIJU VIDES IZPRATNE</t>
  </si>
  <si>
    <t>Izpratne par faktoriem un norisēm, kuras veido un nosaka sabiedrisko, politisko un inovācijas vidi. Prasme identificēt risināmās problēmas un izvēlēties atbilstošas pieejas inovācijai.</t>
  </si>
  <si>
    <t>I Sākuma kompetences līmenis</t>
  </si>
  <si>
    <t>1. Sekoju līdzi svarīgiem politikas jautājumiem savā politikas jomā un publiskajam diskursam par tiem.</t>
  </si>
  <si>
    <t>Ieinteresētās puses; situācijas apzināšana; izziņas spēja</t>
  </si>
  <si>
    <t>2. Izprotu, kā politikas iniciatīvas ir saistītas ar interešu grupu  pārstāvjiem un iedzīvotāju interesēm un vajadzībām.</t>
  </si>
  <si>
    <t>3. Izprotu problēmas iespējamo attīstību, atšķiru problēmas izpausmes no cēloņiem.</t>
  </si>
  <si>
    <t>II Pamata kompetences līmenis</t>
  </si>
  <si>
    <t>4. Identificēju politikas problēmu, balstoties uz pierādījumiem, ņemot vērā iedzīvotāju un interešu pārstāvju viedokļus.</t>
  </si>
  <si>
    <t>Pierādījumos balstīts; problēmas mērogs; politikas risinājumu ietekme</t>
  </si>
  <si>
    <t>5. Analizēju esošās politikas problēmas, novērtēju to mērogu, identificēju cēloņus un interešu pārstāvjus.</t>
  </si>
  <si>
    <t>6. Vispusīgi un precīzi formulēju politikas risinājumu iespējamo ietekmi, tai skaitā datos balstītus pierādījumus, kompromisus, ierobežojumus un nenoteiktību.</t>
  </si>
  <si>
    <t>III Padziļinātas kompetences līmenis</t>
  </si>
  <si>
    <t>7. Identificēju svarīgas jaunas problēmas, pirms tās ir plaši apzinātas un apspriestas.</t>
  </si>
  <si>
    <t>Nākotnes modelēšana; drosme; iespējošana</t>
  </si>
  <si>
    <t>8. Izstrādāju visaptverošus un saprotamus  problēmu izklāstus.</t>
  </si>
  <si>
    <t xml:space="preserve">9. Identificēju svarīgus jaunus pierādījumus vai dažādus viedokļus, atkārtoti izvērtējot sabiedrības vajadzības, vērtības un iespējamos kompromisus, </t>
  </si>
  <si>
    <t>10. Atbalstu kolēģus politikas problēmu noteikšanā, izmantojot visaptverošu, pierādījumos balstītu un uz iespējām orientētu perspektīvu.</t>
  </si>
  <si>
    <t>11. Paužu pamatoti atšķirīgu viedokli, saglabājot profesionalitāti un neitralitāti.</t>
  </si>
  <si>
    <t>IV Eksperta kompetences līmenis</t>
  </si>
  <si>
    <t>12. Demonstrēju padziļinātu izpratni par politikas problēmu un skaidrojumu, ņemot vērā iedzīvotāju un interešu pārstāvju dažādos  skatu punktus, kā arī atsevišķu grupu un visas sabiedrības vērtības un nepieciešamos kompromisus.</t>
  </si>
  <si>
    <t>Iesaistīšana un sadzirdēšana; līderība; profesionālā neitralitāte</t>
  </si>
  <si>
    <t>13. Veidoju pārliecinošu politikas problēmas analīzi un skaidrojumu, ietekmēju dominējošo vēstījumu politikas debatēs.</t>
  </si>
  <si>
    <t>14. Konsekventi paužu pamatotu profesionālu viedokli  konstruktīvā, politiski jūtīgā veidā, saglabājot profesionālu neitralitāti.</t>
  </si>
  <si>
    <t>1.2. NĀKOTNES MODELĒŠANA UN IZAICINĀŠANA</t>
  </si>
  <si>
    <t xml:space="preserve">Prasme izmantot holistisku, iekļaujošu un uz nākotni vērstu pieeju politikas veidošanā, lai sasniegtu ilgtpējīgus rezultātus iedzīvotājiem. Spēja identificēt nepieciešamos kompromisus un izvērtēt to mijiedarbību ar saistītām sistēmām. Spēja izaicināt, saglabājot profesionālo neitralitāti, demonstrējot diplomātisko kompetenci un drosmi. </t>
  </si>
  <si>
    <t>1. Savienoju ilgtermiņa redzējumu ar īstermiņa darbībām.</t>
  </si>
  <si>
    <t>Situācijas izaicināšana; izziņas spēja; politikas risinājumu ietekme</t>
  </si>
  <si>
    <t>2. Sekoju līdzi izmaiņām politikas jomā un uzraugu tās, lai noteiktu tendences un izmantotu iegūto informāciju.</t>
  </si>
  <si>
    <t xml:space="preserve">3. Izaicinu esošo situāciju, uzdodu jautājumus par to. </t>
  </si>
  <si>
    <t>4. Analizēju politikas risinājumu iespējamo ietekmi, tostarp pierādījumus, kompromisus, ierobežojumus un nenoteiktību.</t>
  </si>
  <si>
    <t>5. Identificēju jaunas tendences vai pārmaiņu signālus.</t>
  </si>
  <si>
    <t>Nākotnes tendences; iespēju apzināšana; nenoteiktība un eksperimentēšana</t>
  </si>
  <si>
    <t>6. Izmantoju pieejamas tehnoloģijas vai digitālus rīkus, lai pārraudzītu izmaiņas noteiktā interešu vai politikas jomā.</t>
  </si>
  <si>
    <t>7. Pētu nākotnes iespējamo situāciju, izprotot nenoteiktību. Apzinu iespējas pat tad, ja ir daudz neskaidrību.</t>
  </si>
  <si>
    <t xml:space="preserve">8. Identificēju nelielus soļus, kas ļautu virzīties uz nākotnes mērķu sasniegšanu.  </t>
  </si>
  <si>
    <t>9. Uzņemos izsvērtus riskus, apzinot iespējas rīkoties citādāk – meklējot iedvesmu no citām jomām.</t>
  </si>
  <si>
    <t>10. Formulēju iespējamo politikas risinājumu ietekmi, tostarp pierādījumus, kompromisus, ierobežojumus un nenoteiktību.</t>
  </si>
  <si>
    <t>11. Analizēju dažādos tendenču veidus un līmeņus dažādās jomās, kā arī to iespējamo savstarpējo ietekmi.</t>
  </si>
  <si>
    <t>Nākotnes izpēte; rīcība nenoteiktības apstākļos; sadarbība un izaicināšana</t>
  </si>
  <si>
    <t>12. Piedalos nākotnes tendenču novērtēšanas sistēmā, spēju noteikt nākotnes tendences un izmantot šo informāciju politikas veidošanā.</t>
  </si>
  <si>
    <t>13. Veicinu mijiedarbību (ar cilvēkiem, rīkiem un vidi), lai izpētītu un nošķirtu pašreizējo praksi un noteiktu pārmaiņu iespējas.</t>
  </si>
  <si>
    <t xml:space="preserve">14. Vispusīgi un precīzi formulēju politikas risinājumu ietekmi, tostarp pierādījumus, kompromisus, ierobežojumus un nenoteiktību, tai skaitā no dažādu nozaru skatu punkta. </t>
  </si>
  <si>
    <t>15. Pētu jaunas attīstības iespējas -  aktivitātes, rīcības modeļus vai sistēmas, piedāvājot vai  eksperimentējot ar jaunu hipotēzi pārmaiņām.</t>
  </si>
  <si>
    <t>16. Pārvaldu sarežģītu, savstarpēji saistītu politiku transformācijas procesus, demonstrējot stratēģisko domāšanu, redzējumu un radošumu.</t>
  </si>
  <si>
    <t>Stratēģiskā domāšana; stāstniecība</t>
  </si>
  <si>
    <t>17. Pārzinu stratēģiskās nākotnes analīzes instrumentus, izmantoju tos, lai izvērtētu iespējamās politikas sekas.</t>
  </si>
  <si>
    <t>18. Izvirzu stratēģiskus politikas mērķus un sasniedzamos rezultātus, ņemot vērā būtiskus nākotnes izaicinājumus, apvienojot jaunākos pierādījumus un inovatīvas pētījumu metodes.</t>
  </si>
  <si>
    <t>19. Veidoju saistošu vēstījumu, kas stimulē domāšanas maiņu un pārmaiņu pieņemšanu un mobilizē citus proaktīvi iesaistīties pārmaiņu procesos.</t>
  </si>
  <si>
    <t>1.3. IEDZĪVOTĀJU IESAISTE UN KOPIENAS VEIDOŠANA</t>
  </si>
  <si>
    <t>Prasme iesaistīt plašu iedzīvotāju un ieinteresēto personu/interešu turētāju loku politikas vai pakalpojumu identificēšanas, izstrādes, ieviešanas un novērtēšanas procesā, nodrošinot, lai dažādi cilvēki tiktu uzklausīti un iedrošināti, lai viņu perspektīva un izpratne būtu sadzirdēta.</t>
  </si>
  <si>
    <t>1. Pārzinu politikas veidošanu un attiecīgo interešu pārstāvju  lomu, iesaistītās institūcijas un to darba kārtību.</t>
  </si>
  <si>
    <t>Empātija; skaties otra acīm</t>
  </si>
  <si>
    <t>2. Savlaicīgi apzinu un ieplānoju iedzīvotāju iesaisti politikas, pakalpojuma vai procesa izstrādē.</t>
  </si>
  <si>
    <t xml:space="preserve">3. Izprotu iedzīvotāju un interešu pārstāvju iesaistīšanās un koprades mērķi un vērtību, un  to paredzamo pienesumu. </t>
  </si>
  <si>
    <t>4. Izprotu citu pieredzi un perspektīvas. Ņemu vērā cilvēku izjūtas un domāšanas veidus, lai izstrādātu risinājumus, kas būtu pielāgoti visiem.</t>
  </si>
  <si>
    <t xml:space="preserve">5. Ieklausos cilvēku ikdienas pieredzē, izmantojot pilnvērtīgu iesaisti, saturīgas sarunas un padziļinātu izpēti. </t>
  </si>
  <si>
    <t>Pieredzes izpēte; proaktīva iesaistīšana</t>
  </si>
  <si>
    <t>6. Atvēlu laiku dažādu ieinteresēto personu un grupu interešu un vajadzību atklāšanai, veidoju pamatu jēgpilnām diskusijām.</t>
  </si>
  <si>
    <t xml:space="preserve">7. Savlaicīgi identificēju dažādu interešu pārstāvju mērķus un motivāciju un līdzīgos un atšķirīgos viedokļus. </t>
  </si>
  <si>
    <t xml:space="preserve">8. Proaktīvi plānoju iedzīvotāju iesaistes metodes dažādās projekta ieviešanas stadijās, izvērtējot pieejamos resursus, politikas mērķus un ambīcijas. </t>
  </si>
  <si>
    <t>9. Atrodu un sadarbojos ar iedzīvotāju grupām un atsevišķām personām, kurus tieši vai netieši skar projekts; iesaistu viņus, sākot ar ideju ģenerēšanu un beidzot ar to īstenošanu.</t>
  </si>
  <si>
    <t>Daudzveidīga iesaiste; dzīvotspējīgi risinājumi</t>
  </si>
  <si>
    <t>10. Raugos uz lietām no dažādiem atskaites punktiem, izmantojot dažādas metodes.</t>
  </si>
  <si>
    <t>11. Aptveru dažādus jautājuma aspektus, izmantojot dažādas pieejas datiem un pierādījumiem.</t>
  </si>
  <si>
    <t>12. Proaktīvi plānoju pilnvērtīgu iedzīvotāju iesaisti labāku ideju un dzīvotspējīgu risinājumu radīšanai.</t>
  </si>
  <si>
    <t>13.Izmantoju stratēģisku pieeju iedzīvotāju un interešu grupu iesaistes procesā, līdzsvarojot politikas mērķus ar iedzīvotāju vērtībām, interesēm un gaidām.</t>
  </si>
  <si>
    <t>Stratēģiska iesaiste</t>
  </si>
  <si>
    <t>14. Radu drošu vidi, kur visi cilvēki jūtas ērti, daloties savos uzskatos.</t>
  </si>
  <si>
    <t>15. Izmantoju daudzveidīgu rīku klāstu dalībnieku domapmaiņas veicināšanai.</t>
  </si>
  <si>
    <t>16.Pielāgoju un izmēģinu jaunas metodes un rīkus darbam ar dažādiem cilvēkiem un grupām,  ja iepriekš izmantotās nav bijušas efektīvas.</t>
  </si>
  <si>
    <t>17. Rūpējos, lai tiktu uzklausīts plašs cilvēku loks, īpaši tie, kuru viedokļus/balsi bieži nedzird.</t>
  </si>
  <si>
    <t>1.4. STĀSTNIECĪBA UN PĀRLIECINĀŠANA</t>
  </si>
  <si>
    <t xml:space="preserve">Izpratne par vizuālās komunikācijas nozīmi - izmantojot tēlu un valodu -, lai gūtu ieskatu sarežģītībā, piesaistītu  uzmanību, nostiprinātu zināšanas un palielinātu auditorijas atsaucību un iesaistīšanos. </t>
  </si>
  <si>
    <t>1. Saprotu, ka stāsti komunicē ar faktiem, viedokļiem un situācijām, atvieglojot auditorijas izpratni par svarīgākajiem vēstījumiem.</t>
  </si>
  <si>
    <t>Stāsts; metafora</t>
  </si>
  <si>
    <t>2.Apzinos, ka mainīgajā pasaulē pārmaiņu “stāsta” stāstīšana veicina atbalstu un cilvēku iesaisti.</t>
  </si>
  <si>
    <t>3. Ieraugu un atpazīst modeļus un līdzības, iedvesmojoties no dažādām, savstarpēji nesaistītām jomām, savienojot jaunus jēdzienus ar pazīstamiem.</t>
  </si>
  <si>
    <t>4. Saprotu un izmantoju metaforas un attēlus kā spēcīgus ietekmes rīkus, kas var palīdzēt izskaidrot sarežģītas idejas vai situācijas.</t>
  </si>
  <si>
    <t>5. Izmantoju stāstu metodi (stāstniecību, Storytelling), lai izprastu to, kā lietotājs vai lietotāju grupas izjūt politiku, pakalpojumu vai procesu.</t>
  </si>
  <si>
    <t>Pieredzes stāsti</t>
  </si>
  <si>
    <t>6. Veidoju stāstu, kas seko tipiska politikas, pakalpojuma vai procesa lietotāja pieredzei, identificējot to, kas šķiet viegli un/vai grūti izdarāms.</t>
  </si>
  <si>
    <t>7. Izmantoju pakalpojumu lietotāju un iedzīvotāju perspektīvu un pieredzes, lai izskaidrotu pārmaiņu pamatojumu.</t>
  </si>
  <si>
    <t>8. Sadarbojos ar citiem, lai pārbaudītu un pilnveidotu galvenos vēstījumus, un noteiktu labākos komunikācijas kanālus.</t>
  </si>
  <si>
    <t>9. Iekļauju savā stāstā vizuālus elementus (attēlus, diagrammas, grafikus, video, animācijas), lai nodrošinātu kontekstu.</t>
  </si>
  <si>
    <t xml:space="preserve">10. Izmantoju pārmaiņu stāstus/stāstu metodi, lai gūtu  cilvēku atbalstu un iesaisti sarunās par pagātni, tagadni un iespējamo nākotni. </t>
  </si>
  <si>
    <t>Pārmaiņu stāsti</t>
  </si>
  <si>
    <t>11. Izmantoju dažādus izteiksmes līdzekļus – vizuālus attēlus un metaforas, lai panāktu izpratni par sarežģītām tēmām.</t>
  </si>
  <si>
    <t>12. Apvienoju vairāku lietotāju stāstus, lai sniegtu visaptverošu priekšstatu, identificējot kopīgas problēmas un konkrētas vajadzības.</t>
  </si>
  <si>
    <t>13. Veicu retrospekciju nozīmīgos projekta posmos, lai apzinātu mācības, ko var gūt no līdzšinējās pieredzes.</t>
  </si>
  <si>
    <t>14. Vadu diskusijas ar kolēģiem, lai dalītos informācijā un pieredzē par konkrētu projektu.</t>
  </si>
  <si>
    <t>15. Izmantoju interaktīvus rīkus un metodes, lai izveidotu stāstu katalogu (“stāstu grāmatu”), kas ļauj auditorijai orientēties stāstā un pievērsties tā atbilstošākajām daļām.</t>
  </si>
  <si>
    <t>Stāstu katalogs</t>
  </si>
  <si>
    <t>16. Dodu iespēju dažādiem lietotājiem piedāvāt savu saturu vai stāstus.</t>
  </si>
  <si>
    <t>17. Izmantoju dažādus komunikācijas rīkus un kanālus, lai pārraidītu savus stāstus un vēstījumus, piemēram, blogus/ sociālos medijus, seminārus un konferences.</t>
  </si>
  <si>
    <t>18. Darbojos kā mentors vai treneris citiem darbiniekiem, izmantojot pieredzi, kas palīdzētu viņiem praksē.</t>
  </si>
  <si>
    <t>Profesionālās prasmes II INOVATĪVA DOMĀŠANA UN ATTIEKSME</t>
  </si>
  <si>
    <t>2.1. ZINĀTKĀRE</t>
  </si>
  <si>
    <t>Vēlme izzināt kādu tēmu, situāciju vai cilvēku. Zinātkāre un radošā domāšana palīdz apzināt jaunas idejas, jaunus darba veidus un jaunas pieejas. Tā dod impulsu iegūt jaunas zināšanas un atziņas pārmaiņu virzīšanai.</t>
  </si>
  <si>
    <t>1. Izprotu, ka pašreizējais rīcības veids ir tikai viena no daudzām iespējamām pieejām, un katrai pieejai ir savas priekšrocības un ierobežojumi.</t>
  </si>
  <si>
    <t>Atvērtība; pieejas; mainīgums</t>
  </si>
  <si>
    <t>2. Atzīstu, ka cilvēkiem ir atšķirīgas perspektīvas par kādu tēmu, problēmu vai situāciju savas pieredzes un zināšanu dēļ.</t>
  </si>
  <si>
    <t>3. Izprotu, ka nemitīgi mainīgā pasaulē zināšanas un prakse vairs nav fiksēta - vienmēr kaut kur notiek kaut kas jauns.</t>
  </si>
  <si>
    <t>4. Proaktīvi meklēju atsauksmes un refleksijas no plaša lietotāju un avotu loka un analizēju tās ideju radīšanai.</t>
  </si>
  <si>
    <t>Atgriezeniskā saite; proaktivitāte</t>
  </si>
  <si>
    <t>5. Identificēju dažādus dalībniekus un ieinteresētās personas, kas ir iesaistītas vai ietekmē situāciju.</t>
  </si>
  <si>
    <t>6. Izvērtēju savu pozīciju, lai saprastu, kā un kāpēc citi varētu domāt par situāciju savādāk.</t>
  </si>
  <si>
    <t>7.Iesaistos darbā ar komandām/vadītājiem, kas dara līdzīgu darbu, identificēju un apzinos atšķirīgo viņu pieejā.</t>
  </si>
  <si>
    <t>8. Proaktīvi pētu, meklēju un paredzu jaunas iespējas.</t>
  </si>
  <si>
    <t xml:space="preserve">Tīklošana; atvērtība; kritiskā pieeja; gatavība mainīties </t>
  </si>
  <si>
    <t>9. Veicinu mijiedarbību ar cilvēkiem, rīkiem un vidi, lai izpētītu pašreizējo praksi un noteiktu pārmaiņu iespējas.</t>
  </si>
  <si>
    <t>10. Esmu atvērts(-a) jaunām idejām un domām neatkarīgi no tā, no kurienes tās nāk; aktīvi apsveru dažādas iespējas.</t>
  </si>
  <si>
    <r>
      <t>11. Apzinos un izvērtēju savu zināšanu un prakses nepilnības un atrodu iespējas uzzināt vairāk.</t>
    </r>
    <r>
      <rPr>
        <sz val="12"/>
        <color theme="1"/>
        <rFont val="Times New Roman"/>
        <family val="1"/>
        <charset val="186"/>
      </rPr>
      <t xml:space="preserve"> </t>
    </r>
  </si>
  <si>
    <t>12. Veidoju sadarbību ar dažādām organizācijām, nozarēm, atrašanās vietām/valstīm, kurām ir līdzīgi mērķi, lai analizētu savu pieeju.</t>
  </si>
  <si>
    <t xml:space="preserve">13. Izaicinu pastāvošos procesus un pieņēmumus. </t>
  </si>
  <si>
    <t>Līderība; vizionēšana; iedvesmošana; proaktivitāte; inovatīvas metodes</t>
  </si>
  <si>
    <t>14. Izstrādāju alternatīvus nākotnes scenārijus, kas risinātu pašreizējās un nākotnes problēmas, demontrējot spēju izmantot dažādus domāšanas veidus, radošumu vai atjautību.</t>
  </si>
  <si>
    <r>
      <t>15. Organizēju un fasilitēju radošās darbnīcas, lai atklātu un izpētītu jaunas idejas un pieejas.</t>
    </r>
    <r>
      <rPr>
        <sz val="12"/>
        <color theme="1"/>
        <rFont val="Times New Roman"/>
        <family val="1"/>
        <charset val="186"/>
      </rPr>
      <t xml:space="preserve"> </t>
    </r>
  </si>
  <si>
    <t>16. Izmantoju izaicinājumus, apbalvojumus un atzinību, lai mudinātu cilvēkus domāt jaunos veidos.</t>
  </si>
  <si>
    <t>2.2. KRITISKĀ DOMĀŠANA</t>
  </si>
  <si>
    <r>
      <rPr>
        <sz val="12"/>
        <color theme="1"/>
        <rFont val="Calibri"/>
        <family val="2"/>
        <charset val="186"/>
        <scheme val="minor"/>
      </rPr>
      <t>Prasme uz situācijām raudzīties no vairākiem aspektiem.</t>
    </r>
    <r>
      <rPr>
        <sz val="12"/>
        <color theme="1"/>
        <rFont val="Times New Roman"/>
        <family val="1"/>
        <charset val="186"/>
      </rPr>
      <t xml:space="preserve"> </t>
    </r>
    <r>
      <rPr>
        <sz val="12"/>
        <color theme="1"/>
        <rFont val="Calibri"/>
        <family val="2"/>
        <charset val="186"/>
        <scheme val="minor"/>
      </rPr>
      <t>Izpratne par</t>
    </r>
    <r>
      <rPr>
        <sz val="12"/>
        <color theme="1"/>
        <rFont val="Times New Roman"/>
        <family val="1"/>
        <charset val="186"/>
      </rPr>
      <t xml:space="preserve"> </t>
    </r>
    <r>
      <rPr>
        <sz val="12"/>
        <color theme="1"/>
        <rFont val="Calibri"/>
        <family val="2"/>
        <charset val="186"/>
        <scheme val="minor"/>
      </rPr>
      <t>pamata cēloņsakarībām un dažādu risinājumu iespējamām sekām. Prasme rīkoties ar dažādiem datu avotiem un  informācijas ieguves metodēm, spēja piekāpties spēcīgākiem argumentiem un dažādu viedokļu akceptēšana. Izpratne par to, kā domāšanu ietekmē kognitīvi aizspriedumi, atzīstot to ietekmi un cenšoties to mazināt.</t>
    </r>
  </si>
  <si>
    <t>1. Izvērtēju situāciju no dažādiem  skatu punktiem, meklēju un ietveru perspektīvas, kas neapstiprina manējās.</t>
  </si>
  <si>
    <t>Spēja pielāgoties; līdzvērtība; kritiskā izvērtēšana</t>
  </si>
  <si>
    <t>2. Apzinos citu intereses un vērtības.</t>
  </si>
  <si>
    <t>3. Pārbaudu un novērtēju priekšlikumu pamatotību un ticamību, pārbaudot pamatojumu, pierādījumus un informāciju.</t>
  </si>
  <si>
    <t>4. Skaidri formulēju savas domas, pamatoju tās, identificēju iespējamus aizspriedumus.</t>
  </si>
  <si>
    <t>5. Ieviešu jaunas pieejas, balstoties uz citu pieredzi un izmēģinājumiem.</t>
  </si>
  <si>
    <t>Monitorings</t>
  </si>
  <si>
    <t>6. Redzu uzlabojumu iespējas un izmantoju iztēli problēmu risināšanai.</t>
  </si>
  <si>
    <t>7. Kritiski salīdzinu dažādus skatu punktus.</t>
  </si>
  <si>
    <t>8. Identificēju saiti starp rīcību un sasniedzamajiem rezultātiem.</t>
  </si>
  <si>
    <t>9. Pārredzamā veidā identificēju un dokumentēju pieņēmumus, riskus, neskaidrības un nenoteiktību.</t>
  </si>
  <si>
    <t>10. Izprotu un apzināti mazinu aizspriedumainas domāšanas un rīcības sekas.</t>
  </si>
  <si>
    <t>11. Efektīvi analizēju situāciju un apkopoju informāciju, izstrādāju priekšlikumus pamatotam lēmumam.</t>
  </si>
  <si>
    <t>Novitāte; atvērtība</t>
  </si>
  <si>
    <t>12. Izvērtēju pierādījumu kvalitāti un pamatojumu.</t>
  </si>
  <si>
    <t>13. Izmantoju kritiskās domāšanas prasmes, izvērtējot “lielo bildi” un ietekmi uz rezultātu.</t>
  </si>
  <si>
    <t>14. Esmu atvērts (-a) jaunām un nepārbaudītām/neparastām pieejām vai metodēm.</t>
  </si>
  <si>
    <t>15. Izmantoju pierādījumus un loģiku, lai pamatoti apstrīdētu esošās pieejas vai veicinātu alternatīvas iespējas.</t>
  </si>
  <si>
    <t xml:space="preserve">16. Ar atvērtu prātu analizēju dažādas alternatīvas  pieejas, apzinos to dažādās attiecības, mijiedarbību  un sekas. </t>
  </si>
  <si>
    <t>Taisnīgums; izveicība; koncepti; sintēze; argumentācija</t>
  </si>
  <si>
    <t>17. Apzinu esošās robežas un ierobežojumus un atrodu veidus, kā tos pārvarēt vai ar tiem strādāt, nepārkāpjot likumus un neradot cilvēkiem kaitējumu.</t>
  </si>
  <si>
    <t>18. Veidoju tādu darba vidi, kurā kritiskā domāšana ir norma un daļa no iestādes standarta procesiem.</t>
  </si>
  <si>
    <t>19. Nodrošinu, ka kritiskā domāšana tiek pielietota visos politikas un pakalpojumu izstrādes un ieviešanas procesos.</t>
  </si>
  <si>
    <t xml:space="preserve">2.3. SISTĒMAS UN SISTĒMISKĀ DOMĀŠANA </t>
  </si>
  <si>
    <t>Prasme risināt politikas (pakalpojuma, procesa) problēmas ar holistisku, iekļaujošu un uz ilgtspēju vērstu domāšanu. Spēja izprast sarežģītas un kompleksas sistēmas, identificējot un izvērtējot nepieciešamos kompromisus un mijiedarbību ilgtspējīga rezultāta sasniegšanai.</t>
  </si>
  <si>
    <t>1. Saskatu sakarības starp kopainu (“lielo bildi”) un situācijas sīkākām detaļām.</t>
  </si>
  <si>
    <t>Kompleksitāte; lielā bilde</t>
  </si>
  <si>
    <t>2. Izprotu kompeksitātes teoriju, atpazīstu, kad politikas uzdevums ir sarežģīts un kad tas ir komplekss, un zinu, kāpēc šī atšķirība ir svarīga.</t>
  </si>
  <si>
    <t>3. Apzinos, ka politikas lēmumu pieņemšanu ietekmē ne tikai fakti un loģika, bet arī citi virzītājspēki, piemēram, savstarpējā atkarība, psihosociālā ietekme, ekonomiskais un politiskais konteksts, vērtības, kompromisi,  vēstījumi, identitātes un uzskati.</t>
  </si>
  <si>
    <t>4. Izmantoju zināšanas, kas iegūtas no daudzām un dažādām sistēmas daļām, kuras pārsniedz konkrēto interešu jomu.</t>
  </si>
  <si>
    <t>Likumsakarības; mainīgi vēstījumi</t>
  </si>
  <si>
    <t>5. Pētu likumsakarības un attiecības, lai atklātu  savstarpējās saistības, kas ļautu pieņemt labākus lēmumus.</t>
  </si>
  <si>
    <t>6. Atpazīstu relatīvi skaidras, specifiskas sistēmas galvenos komponentus un identificēju šo komponentu īpašības un galveno mijiedarbību.</t>
  </si>
  <si>
    <t>7. Sadarbojoss ar ekspertiem, lai noteiktu un apstiprinātu politikas  robežas un ierobežojumus, lomas, vērtības, identitātes un pārraudzītu galvenos vēstījumus mainīgajā politikas kontekstā.</t>
  </si>
  <si>
    <t>8. Izprotu un pētu, kādi risinājumi varētu palīdzēt mainīt sistēmu un atrisināt kādu problēmu.</t>
  </si>
  <si>
    <t>Politiskās sistēmas; sistēmas izmaiņas</t>
  </si>
  <si>
    <t>9. Izmantoju pieredzi politikas robežu un ierobežojumu, lomu, stāstījumu u.c. pārvaldībā, lai sasniegtu optimālo (vēlamo) sistēmas stāvokli.</t>
  </si>
  <si>
    <t>10. Protu attēlot sarežģītas politikas sistēmas, tostarp apakšsistēmas.</t>
  </si>
  <si>
    <t>11. Pārraugu sistēmas izmaiņas un jaunās īpašības.</t>
  </si>
  <si>
    <t>12. Izprotu sarežģītas sistēmas un spēju iedarboties uz tām, analizējot, kā sistēma un tās elementi mijiedarbojas ar politikas mērķiem vai pasākumiem.</t>
  </si>
  <si>
    <t>Sistēmas mijiedarbība; sistēmu sistēmas; sinerģija</t>
  </si>
  <si>
    <t>13. Protu lasīt sarežģītas sistēmas un rīkoties ar tām, tostarp sistēmu sistēmām.</t>
  </si>
  <si>
    <t>14. Sadarbojos ar dažādām ieinteresētajām personām, nozarēm, disciplīnām un līmeņiem.</t>
  </si>
  <si>
    <t>15. Nosaku un izmantoju sinerģiju starp augsta līmeņa politikas iniciatīvām.</t>
  </si>
  <si>
    <t>16. Veicinu kolektīvu izpratnes veidošanu, dodot iespēju citiem novērtēt sarežģītas politikas problēmas un iesaistīties to risināšanā.</t>
  </si>
  <si>
    <t>2.4. PATSTĀVĪGA UN PASTĀVĪGA MĀCĪŠANĀS</t>
  </si>
  <si>
    <t>Apzināšanās, ka zināšanas vienmēr ir nepilnīgas, un cilvēka izpratne un zinātne nepārtraukti attīstās. Skaidrība par to, cik svarīgi ir reflektēt, mācīties, kā arī (at-)mācīties no pieredzes, lai uzlabotu prognozes un spriestspēju. Izpratne, ka pieredzē balstīta mācīšanā ir neatņemama organizācijas kultūras sastāvdaļa (organizācijas, kas mācās, sastāvdaļa).</t>
  </si>
  <si>
    <t>1. Paužu vajadzību pēc mācībām, lai rastu risinājumus pašreizējām un turpmākām situācijām vai projektiem.</t>
  </si>
  <si>
    <t>Pieredzē balstīta mācīšanās; atvērtība</t>
  </si>
  <si>
    <t>2. Proaktīvi mācos, izmantojot pieredzi. Izmantoju spēju un prasmju attīstības  piedāvājumus.</t>
  </si>
  <si>
    <t>3. Sekoju līdzi savām un citu neveiksmēm, kas veicinājušas mācīšanos vai novedušas pie vērtīgiem sasniegumiem un atspoguļo izvēlēto pieeju piemērotību.</t>
  </si>
  <si>
    <t>4. Izmantoju pieļautās kļūdas un neveiksmes kā (sevis) uzlabošanas, izaugsmes un mācīšanās iespējas.</t>
  </si>
  <si>
    <t>5. Izvirzu mācīšanās mērķus, ņemot vērā praksē pieredzētās situācijas.</t>
  </si>
  <si>
    <t>Kļūdu analīze; kritiska izvērtēšana</t>
  </si>
  <si>
    <t>6. Veidoju personīgo mācīšanās stratēģiju, kas ietvertu dažādas macību formas – formālas un neformālas.</t>
  </si>
  <si>
    <t>7. Mācos no pieredzes, izmantojot eksperimentus, prototipēšanu, savstarpējo mācīšanos (“peer-to-peer learning”) un citus pieredzē balstītus mācīšanās formātus.</t>
  </si>
  <si>
    <t>8. Pārdomāju neveiksmes (paša un citu) nevis, koncentrējoties uz cēloņiem un sekām, bet, analizējot izmantoto risinājumu piemērotību un spēju atbilstoši reaģēt.</t>
  </si>
  <si>
    <t>9. Organizēju vairākus savstarpēji saistītus mācīšanās pasākumus/aktivitātes.</t>
  </si>
  <si>
    <t>Kolektīva mācīšanās un atmācīšanās</t>
  </si>
  <si>
    <t>10. Iezīmēju jaunas darba iespējas, balstoties uz mācīšanās sasniegumiem.</t>
  </si>
  <si>
    <t>11. Vadu un attīstu  komandu augstākā snieguma līmenī, radot telpu, procesus un iespējas  refleksijai un kolektīvām mācībām.</t>
  </si>
  <si>
    <t>12. Veicinu sistemātisku refleksiju un mācīšanos no sarežģītām politikas iniciatīvām, sasniegumiem un neveiksmēm.</t>
  </si>
  <si>
    <t>13. Veidoju mācīšanās stratēģiju, balstoties dažādās savstarpēji saistītās mācīšanās pieejās un formās (formālā, neformālā, neredzamā mācīšanās u.c.).</t>
  </si>
  <si>
    <t>Pārmaiņu vadība; nepārtraukta mācīšanās</t>
  </si>
  <si>
    <t>14. Veidoju vai uzlaboju iestādes kolektīvās mācīšanās spējas un ilgtermiņa institucionāo atmiņu, īstenojot zināšanu stratēģijas, mācīšanos dažādās politikas jomās un veidojot pierādījumu bāzi politikas iniciatīvām.</t>
  </si>
  <si>
    <t>15. Transformēju organizācijas kultūru, lai pastāvīga un patstāvīga mācīšanās kļūst par pašsaprotamu ieradumu.</t>
  </si>
  <si>
    <t>2.5. RADOŠA DOMĀŠANA</t>
  </si>
  <si>
    <t>Prasme radīt, saistīt un apvienot dažādas idejas, lai rastu jaunus risinājumus. Zinātkāres un radošuma kultivēšana, interesējoties par dažādām tēmām un iesaistoties dažādās jomās un nozarēs.</t>
  </si>
  <si>
    <t>1. Atzīstu šaubas, kas rodas reālu problēmu vai situāciju dēļ.</t>
  </si>
  <si>
    <t>Kopsakarības; radošas pārmaiņas</t>
  </si>
  <si>
    <t>2. Identificēju uzlabojumu iespējas, kas jāizpēta.</t>
  </si>
  <si>
    <t>3. Atzīstu dažādu ideju vai projektu savstarpējās attiecības.</t>
  </si>
  <si>
    <t>4. Identificēju, formulēju un izmantoju jaunas idejas un iespējas.</t>
  </si>
  <si>
    <t>5. Apzinu un izprotu citu daudzsološās idejas un radošos risinājumus.</t>
  </si>
  <si>
    <t>6. Uzdodu jautājumus par problēmām vai situācijām, kas jārisina.</t>
  </si>
  <si>
    <t>Apzināšana; testēšana</t>
  </si>
  <si>
    <t>7. Aprakstu iespējamos jautājumus un šaubas par problēmām vai situācijām, kas jārisina vai jārisina.</t>
  </si>
  <si>
    <t>8. Izvērtēju un pārbaudu projektus un darbības, kas veiktas, lai īstenotu iepriekš apzinātas uzlabojumu iespējas.</t>
  </si>
  <si>
    <t>9. Izmantoju uz rīcību orientētu pieeju kā dabisku darba veidu.</t>
  </si>
  <si>
    <t>10. Radu, izsaku un testēju idejas un alternatīvus risinājumus.</t>
  </si>
  <si>
    <t>11. Piedāvāju jaunas uzlabojumu iespējas.</t>
  </si>
  <si>
    <t>Izvērtēšana; novitāte; pievienotā vērtība</t>
  </si>
  <si>
    <t>12. Veidoju kompleksu attiecību kartējumu, kas pastiprina un veicina pašreizējo praksi.</t>
  </si>
  <si>
    <t>13. Veicu uzlabojumus iepriekš izstrādātajos rīcības plānos, lai veicinātu to īstenošanu.</t>
  </si>
  <si>
    <t>14. Sintezēju savas prasmes un specifiskās zināšanas, lai radītu jaunas  idejas ar pievienoto vērtību.</t>
  </si>
  <si>
    <t>15. Spēju nodot zināšanas, idejas un risinājumus ļoti atšķirīgos kontekstos un tematiskajās jomās.</t>
  </si>
  <si>
    <t>16. Izmantoju stratēģisko domāšanu, redzējumu un radošumu sarežģītu un savstarpēji saistītu transformācijas procesu vadīšanā.</t>
  </si>
  <si>
    <t>Procesu vadība; pieredze</t>
  </si>
  <si>
    <t>17. Izstrādāju rīkus un metodes, kas laika gaitā turpina radīt jaunas pievienotās vērtības idejas un iespējas.</t>
  </si>
  <si>
    <t>18. Veidoju jaunus procesus un pielietoju jaunas metodes, lai  izmantotu kolektīva radošumu, piemēram, ideju kopradē vai plaša mēroga apspriedēs ar iedzīvotājiem un interešu pārstāvjiem.G156</t>
  </si>
  <si>
    <t>19. Darbojos kā pārmaiņu vadītājs un inovācijas veicinātājs savā nozarē.</t>
  </si>
  <si>
    <t>Tehniskās prasmes INOVĀCIJAS RĪKI UN PRASMES</t>
  </si>
  <si>
    <t>3.1. LIETOTĀJCENTRĒTA PIEEJA</t>
  </si>
  <si>
    <t>Pakalpojumu, procesu un politiku izstrāde, iesaistot lietotājus katrā izstrādes posmā ar mērķi ņemt vērā lietotāju vajadzības. Iedzīvotāju un interešu pārstāvju iesaistīšana, līdzradīšana un apspriešanās,  un viņu ieguldījuma jēgpilna integrēšana politikas, pakalpojuma vai procesa izveidē.</t>
  </si>
  <si>
    <t>1. Izprotu, ka lietotāju vajadzības ir jāizzina, iegūstot informāciju no pašiem lietotājiem.</t>
  </si>
  <si>
    <t>Lietotājs</t>
  </si>
  <si>
    <r>
      <t xml:space="preserve">2. Izstrādājot politikas, procesus un pakalpojumus, ņemu vērā to, kā cilvēki, kas tos </t>
    </r>
    <r>
      <rPr>
        <sz val="11"/>
        <color rgb="FF000000"/>
        <rFont val="Calibri"/>
        <family val="2"/>
        <charset val="186"/>
      </rPr>
      <t xml:space="preserve">izmantos, </t>
    </r>
    <r>
      <rPr>
        <sz val="11"/>
        <color theme="1"/>
        <rFont val="Calibri"/>
        <family val="2"/>
        <charset val="186"/>
      </rPr>
      <t>domā un mijiedarbojas.</t>
    </r>
  </si>
  <si>
    <t xml:space="preserve">3. Izprotu, ka politika, procesi un pakalpojumi jāpiemēro lietotāju vajadzībām un mērķiem. </t>
  </si>
  <si>
    <t>4. Atrodu iespējas pārbaudīt izstrādātās idejas un pakalpojumu pagaidu versijas ar lietotājiem.</t>
  </si>
  <si>
    <t>5. Iesaistos lietotāju izpētē un testēšanā, piedalos vai vadu intervijas, seminārus vai novērojumus.</t>
  </si>
  <si>
    <t>6. Pirms politikas vai pakalpojuma izstrādes veltu laiku lietotāju vajadzību izpētei, apkopošanai, analīzei un prioritāšu noteikšanai.</t>
  </si>
  <si>
    <t>Lietotājs; vajadzības; sadarbība</t>
  </si>
  <si>
    <t>7. Regulāri atsaucos uz apzinātajām lietotāju vajadzībām un izvērtēju projekta progresu, lai saprastu, vai vajadzības tiek apmierinātas.</t>
  </si>
  <si>
    <t>8. Testēju pakalpojumus ar lietotājiem, lai novērtētu, cik labi tie atbilst viņu vajadzībām.</t>
  </si>
  <si>
    <t>9. Esmu iekļaujošs un atvērts, sadarbojos ar dažādām iedzīvotāju grupām un interešu pārstāvjiem.</t>
  </si>
  <si>
    <t>10. Izmantoju dažādas pētniecības metodes (anketas, padziļinātas intervijas, seminārus, etnogrāfiskos novērojumus u.c.), lai iegūtu ieskatu par lietotājiem un to vajadzībām.</t>
  </si>
  <si>
    <t>Lietotāju izpēte; metodes; testēšana</t>
  </si>
  <si>
    <t>11. Pārliecinos, ka katrs izstrādes projekta posms ietver lietotāju testēšanu, lai analizētu, vai lietotāju vajadzības tiek apmierinātas.</t>
  </si>
  <si>
    <t xml:space="preserve">12. Izmantoju dažādas metodes, lai dokumentētu un demonstrētu lietotāju pētījumu rezultātus (attēlus, lietotāju rakstiskas piezīmes, videoklipus). </t>
  </si>
  <si>
    <t>13. Iestājos par sadarbību ar nepietiekami pārstāvētām un/vai marginalizētām iedzīvotāju grupām un interešu pārstāvjiem, tostarp personām ar invaliditāti.</t>
  </si>
  <si>
    <t>14. Regulāri testēju, atkārtoti validēju un identificēju jaunas lietotāju vajadzības visā projekta izstrādes un īstenošanas laikā.</t>
  </si>
  <si>
    <t>Līdzdalība; lietotāju pieredze; iesaistes stratēģija</t>
  </si>
  <si>
    <t>15. Sadarbojos ar lietotāju pieredzes/saskarnes projektēšanas speciālistiem, lai izstrādātu sistēmas, kas ir vērstas uz cilvēku.</t>
  </si>
  <si>
    <r>
      <t>16. Sadarbojos ar uzvedības zinātnes speciālistiem</t>
    </r>
    <r>
      <rPr>
        <i/>
        <sz val="11"/>
        <color theme="1"/>
        <rFont val="Calibri"/>
        <family val="2"/>
        <charset val="186"/>
      </rPr>
      <t>,</t>
    </r>
    <r>
      <rPr>
        <sz val="11"/>
        <color theme="1"/>
        <rFont val="Calibri"/>
        <family val="2"/>
        <charset val="186"/>
      </rPr>
      <t xml:space="preserve"> lai izmantotu psiholoģiskās un socioloģiskās pētniecības metodes valsts politikas mērķu sasniegšanai.</t>
    </r>
  </si>
  <si>
    <t>17. Dažādā veidā iesaistu sabiedrību un lietotājus kopradē un lēmumu pieņemšanā, lai, dizainējot, izstrādājot, testējot un īstenojot projektus, veicinātu līdzatbildību par iznākumu.</t>
  </si>
  <si>
    <t>18. Izstrādāju lietotāju iesaistīšanas stratēģiju un vadu tās īstenošanu.</t>
  </si>
  <si>
    <t>3.2. DATU UN TEHNOLOĢIJU LIETOTPRASME</t>
  </si>
  <si>
    <t xml:space="preserve">Izpratne, ka uz pierādījumiem balstītas politikas veidošana ir būtiska demokrātijai un labai pārvaldībai. Efektīva dažāda veida datu un tehnoloģiju izmantošana, lai paātrinātu izpratnes veidošanu un tā būtu uzticama. </t>
  </si>
  <si>
    <t>1. Identificēju galvenos jautājumus politikas, pakalpojuma vai procesa izstrādē, kuriem nepieciešami zinātniski pierādījumi un cita veida zināšanas vai dati.</t>
  </si>
  <si>
    <t>Pierādījumi; tehnoloģijas</t>
  </si>
  <si>
    <t>2. Identificēju būtiskus pierādījumu trūkumus, sazinos ar informācijas avotiem un ekspertiem, lai tos pārbaudītu.</t>
  </si>
  <si>
    <t>3. Sekoju līdzi jauno tehnoloģiju attīstībai, lai saprastu, vai tām ir potenciāls publiskajā sektorā vai attiecīgajā darbības jomā.</t>
  </si>
  <si>
    <t>4. Izmantoju dažādus datu avotus un kvantitatīvas, kvalitatīvas vai reāllaika metodes, lai izstrādātu jaunas idejas vai risinājumus.</t>
  </si>
  <si>
    <t>Datu avoti; analīze</t>
  </si>
  <si>
    <t>5. Ar zināšanu starpnieku palīdzību gatavoju analīzi par pierādījumiem un vajadzībām, lai izlemtu par turpmāko rīcību šo vajadzību risināšanai.</t>
  </si>
  <si>
    <t>6. Skaidri formulēju izpētes (pierādījumu) vajadzības un uzdodu jautājumus zinātniekiem un citiem zināšanu sniedzējiem, lai tās pārbaudītu.</t>
  </si>
  <si>
    <t>7. Pieņemu lēmumus, izmantojot plašu datu klāstu.</t>
  </si>
  <si>
    <t>Datos balstīti lēmumi; izpēte</t>
  </si>
  <si>
    <t>8. Pamatojos gan uz kvantitatīvām, gan kvalitatīvām atziņām, nedodot priekšroku vienām pār otrām.</t>
  </si>
  <si>
    <t>9. Ar ekspertu palīdzību koordinēju vai uzraugu novērtējamās politikas, pakalpojuma vai procesa izpēti.</t>
  </si>
  <si>
    <t xml:space="preserve">10. Politikas, pakalpojuma vai procesa izstrādes laikā pastāvīgi sadarbojos ar ekspertiem, lai uzraudzītu pierādījumu vidi, jaunās vajadzības un trūkumus. </t>
  </si>
  <si>
    <t>11. Mijiedarbojos ar cilvēkiem, rīkiem vai sistēmām, izpētot jaunas datu ģenerēšanas un vākšanas pieejas, kas palīdz aplūkot problēmu citā gaismā un paver jaunas iespējas.</t>
  </si>
  <si>
    <t>Datu ģenerēšana; scenāriji; politikas</t>
  </si>
  <si>
    <t>12. Uzraugu zināšanu stratēģiju plānošanu un īstenošanu jaunām vai notiekošām politikas iniciatīvām, nodrošinot vispusīgu izpēti un dažādu perspektīvu iekļaušanu.</t>
  </si>
  <si>
    <t>13. Paredzu vajadzību pēc pierādījumiem jaunos politikas scenārijos vai politikas debatēs.</t>
  </si>
  <si>
    <t>3.3. PROTOTIPĒŠANA, TESTĒŠANA UN ITERĀCIJA</t>
  </si>
  <si>
    <t>Ideju un risinājumu pārbaude un sistemātiska uzlabošana. Dizaina un inovācijas tehniku un metožu pielietošana agrīnā politiku, pakalpojumu vai procesu izstrādes vai uzlabošanas posmā, panākot labākos iespējamos rezultātus.</t>
  </si>
  <si>
    <t>1. Izprotu pakāpenisku projekta attīstības pieeju.</t>
  </si>
  <si>
    <t>Iterācija</t>
  </si>
  <si>
    <t>2. Pārzinu dizaina domāšanas pieeju, izmanto vienkāršas prototipu izstrādes un testēšanas metodes praksē.</t>
  </si>
  <si>
    <t xml:space="preserve">3. Zinu, ka testi un eksperimenti rada iespēju ātrai un lētai ideju pārbaudei, lai noskaidrotu, kas darbojas un kas ne. </t>
  </si>
  <si>
    <t>4. Izmantoju gūto izpratni, lai uzlabotu nākamo idejas vai risinājuma versiju.</t>
  </si>
  <si>
    <t>5. Protu risināt problēmas, izmantojot dizaina domāšanas pieeju, cilvēka centrētu dizainu un lietotāja pieredzes metodes.</t>
  </si>
  <si>
    <t>Hipotēzes; lietotāja pieredze</t>
  </si>
  <si>
    <r>
      <t>6. Protu izmantot vienkāršas A</t>
    </r>
    <r>
      <rPr>
        <i/>
        <sz val="11"/>
        <color theme="1"/>
        <rFont val="Calibri"/>
        <family val="2"/>
        <charset val="186"/>
      </rPr>
      <t>gile tehnikas</t>
    </r>
    <r>
      <rPr>
        <sz val="11"/>
        <color theme="1"/>
        <rFont val="Calibri"/>
        <family val="2"/>
        <charset val="186"/>
      </rPr>
      <t>, lai pārvaldītu darba apjomus un slodzi.</t>
    </r>
  </si>
  <si>
    <t xml:space="preserve">7. Izmantoju vienkāršus prototipus, kas palīdz vizualizēt produktu vai pakalpojumu, lai identificētu iespējamās grūtības praksē. </t>
  </si>
  <si>
    <t>8. Izstrādāju vairākas hipotēzes/konceptus jautājumiem, ko vēlos pārbaudīt praksē.</t>
  </si>
  <si>
    <t xml:space="preserve">9. Plānoju laiku un resursus testēšanai un izvērtēšanai projekta vai pakalpojuma īstenošanas laikā. </t>
  </si>
  <si>
    <t xml:space="preserve">10. Regulāri testēju risinājumus vai idejas ar kolēģiem, lai gūtu pamatotus iespaidus par to darbību praksē. </t>
  </si>
  <si>
    <t>11. Dokumentēju testēšanas rezultātus, piedāvāju risinājumus nākamai iterācijai.</t>
  </si>
  <si>
    <r>
      <t xml:space="preserve">12.Izstrādāju politikas, pakalpojumus un procesus, izmantojot </t>
    </r>
    <r>
      <rPr>
        <i/>
        <sz val="11"/>
        <color rgb="FF000000"/>
        <rFont val="Calibri"/>
        <family val="2"/>
        <charset val="186"/>
      </rPr>
      <t>iteratīvas</t>
    </r>
    <r>
      <rPr>
        <sz val="11"/>
        <color rgb="FF000000"/>
        <rFont val="Calibri"/>
        <family val="2"/>
        <charset val="186"/>
      </rPr>
      <t xml:space="preserve"> projekta ieviešanas metodes, piemēram, </t>
    </r>
    <r>
      <rPr>
        <i/>
        <sz val="11"/>
        <color rgb="FF000000"/>
        <rFont val="Calibri"/>
        <family val="2"/>
        <charset val="186"/>
      </rPr>
      <t>Agile, Scrum, Kanban, Lean</t>
    </r>
    <r>
      <rPr>
        <sz val="11"/>
        <color rgb="FF000000"/>
        <rFont val="Calibri"/>
        <family val="2"/>
        <charset val="186"/>
      </rPr>
      <t>.</t>
    </r>
  </si>
  <si>
    <t>Eksperimentēšana; vizualizācija</t>
  </si>
  <si>
    <t>13. Izstrādāju alternatīvas idejas dažādos risinājuma virzienos, lai atrastu vislabāko risinājumu.</t>
  </si>
  <si>
    <t xml:space="preserve">14. Testēju alternatīvus risinājumus, lai redzētu, kas darbojas, uzlaboju tos un testēju vēlreiz. </t>
  </si>
  <si>
    <t xml:space="preserve">15. Izmantoju dažāda veida pieejas – “smilšu kastes”, prototipus vai pilotprojektus, lai veidotu nelielus eksperimentus jaunām idejām. </t>
  </si>
  <si>
    <t>16. Veicu uzlabojumus, izmantojot citus/jaunus zināšanu avotus, lai nodrošinātu vispusīgu risinājuma pārbaudi.</t>
  </si>
  <si>
    <t>17. Sagatavoju vizualizācijas un materiālus testēšanas rezultātu komunikācijai iekšējai un ārējai auditorijai.</t>
  </si>
  <si>
    <t>18. Vadu sarežģītas (kompleksas) politikas, procesa vai pakalpojuma izstrādi, izmantojot daudzveidīgu alternatīvu risinājumu izstrādi un to prototipu testēšanu un izvērtēšanu.</t>
  </si>
  <si>
    <t>Alternatīvas; ieviešamība</t>
  </si>
  <si>
    <t>19. Izmantoju dažāda veida eksperimentēšanas modeļus, prototipus un vizualizācijas kompleksu jautājumu risināšanai.</t>
  </si>
  <si>
    <t>20. Izprotu piedāvātā risinājuma un konteksta savstarpējo mijiedarbību un ietekmi, spēju to analizēt un izmantot tālākā attīstībā.</t>
  </si>
  <si>
    <t>21. Izvērtēju risinājuma ieviešamību no finansiālā, vides, komunikācijas, pakalpojuma uzbūves (arhitektūras) un lietotāja/klienta pieredzes perspektīvas.</t>
  </si>
  <si>
    <t>22. Pārstrādāju un uzlaboju prototipus, lai izvērtētu pilna apjoma ieviešanas iespēju un identificētu potenciālas ieviešanas problēmas.</t>
  </si>
  <si>
    <t>3.4. RISKA UZŅEMŠANĀS UN PĀRVALDĪBA</t>
  </si>
  <si>
    <t>Mainīgā konteksta apzināšanās un stratēģiju meklēšana risku un iespēju pārvaldībai. Apzināta risku uzņemšanās, lai attīstītu un ieviestu jaunas idejas un darbības modeļus iestādes un tās mērķauditoriju labā.</t>
  </si>
  <si>
    <t>1. Izprotu pārmaiņu nepieciešamību un to iespējamos rezultātus.</t>
  </si>
  <si>
    <t>Refleksija</t>
  </si>
  <si>
    <t>2. Reflektēju par veiktajām darbībām un saskatu iespējas uzlabojumiem.</t>
  </si>
  <si>
    <t>3. Identificēju riskus un to pārvaldībai nepieciešamo laiku, īstenojot pārmaiņas kā daļu no iestādes stratēģijas.</t>
  </si>
  <si>
    <t xml:space="preserve">4. Analizēju esošo situāciju, saskatu iespējas un piedāvāju iespējamus uzlabojumus. </t>
  </si>
  <si>
    <t>Risku apzināšanās; pārmaiņas; iespējas; eksperimentēšana</t>
  </si>
  <si>
    <t>5. Uzņemos apzinātus riskus, identificējot iespējas darīt lietas citādi – piemēram, meklējot iedvesmu no citām jomām.</t>
  </si>
  <si>
    <t>6. Kartēju nepieciešamos soļus pārmaiņu vadībai, ņemot vērā identificētos riskus.</t>
  </si>
  <si>
    <t>7. Ieviešu izmaiņas savas atbildības jomā, maksimāli ņemot vērā to ilgtspēju un potenciālo risku ietekmi.</t>
  </si>
  <si>
    <t xml:space="preserve">8. Apzināti meklēju iespējas pat tad, ja ir daudz neskaidrību. </t>
  </si>
  <si>
    <t>9. Pielāgoju pārmaiņu procesu un risku pārvaldības pieeju pastāvīgi mainīgajai videi.</t>
  </si>
  <si>
    <t>Risku pārvaldība; elastība</t>
  </si>
  <si>
    <t>10. Ierosinu un ieviešu izmaiņas, kas ir ilgtspējīgas un atbilstošas iestādes stratēģijai.</t>
  </si>
  <si>
    <t>11. Elastīgi reaģēju uz mainīgo vidi,  pielāgoju plānus un darbības, reaģējot uz mainīgajiem apstākļiem.</t>
  </si>
  <si>
    <t>12. Piedāvāju ieviest jaunas darbības, modeļus vai sistēmas, izpētot pilnīgi jaunas iespējas un eksperimentējot ar jaunām pārmaiņu hipotēzēm.</t>
  </si>
  <si>
    <t>13. Dokumentēju un pārraugu iespējamos riskus un to attīstības dinamiku, izstrādāju priekšlikumus risku mazināšanas/novēršanas  plānam.</t>
  </si>
  <si>
    <t xml:space="preserve">14. Veidoju risku pārvaldības stratēģiju savā atbildības jomā, risinot sarežģītus jautājumus pat neskaidrā situācijā. </t>
  </si>
  <si>
    <t>Risku uzņemšanās</t>
  </si>
  <si>
    <t>15. Spēju izturēt pretestību un nepadoties, neskatoties uz neveiksmes iespējamību.</t>
  </si>
  <si>
    <t>16. Regulāri pārdomāju un izvērtēju  procesu un rezultātus, kritiski apsverot veiktās darbības un to ietekmi.</t>
  </si>
  <si>
    <t>17. Ātri atgūstos no sarežģītām situācijām vai neveiksmēm. Cenšos sasniegt savus mērķus, pat, ja tas prasa vairākus mēģinājumus.</t>
  </si>
  <si>
    <t>3.5. RESURSU PIESAISTE</t>
  </si>
  <si>
    <t>Dažādu resursu, finanšu instrumentu un citu investīciju piesaiste un izmantošana, lai atbalstītu inovācijas procesus un radītu iespējas eksperimentālai problēmu risināšanai.</t>
  </si>
  <si>
    <t>1. Pārzinu pieejamos resursu veidus un to avotus.</t>
  </si>
  <si>
    <t>Resursu veidi</t>
  </si>
  <si>
    <t>2. Pētu veiksmīgus resursu piesaistes un finansēšanas modeļu piemērus, izmantojot iespēju mācīties no tiem.</t>
  </si>
  <si>
    <t>3. Izaicinu pierastās prakses resursu piesaistē un pārvaldībā.</t>
  </si>
  <si>
    <t>4. Iesaistos sadarbības projektos, identificēju iespējas sadarbības paplašināšanai noteiktos jautājumos.</t>
  </si>
  <si>
    <t>5. Meklēju jaunas iespējas un resursu avotus.</t>
  </si>
  <si>
    <t>Resursu avoti</t>
  </si>
  <si>
    <t>6. Identificēju potenciālos finanšu instrumentus un investīciju mehānismus, tai skaitā ES, starptautiskās organizācijas,  to darbības jomas un iesaistes iespējas.</t>
  </si>
  <si>
    <t>7. Identificēju nepieciešamo rīcību (piemēram, projekta pieteikumu izstrādi), lai piesaistītu un mobilizētu resursus nepieciešamajām pārmaiņām.</t>
  </si>
  <si>
    <t>8. Izmantoju īstermiņa/elastīgākas finansēšanas shēmas (metodes), kas ļauj ātri pārformulēt problēmas, pārbaudīt vairākas idejas un paātrināt mācīšanos par to, kas darbojas un kas nē.</t>
  </si>
  <si>
    <t>9. Dokumentēju aktivitātes, rezultātus un apkopoju informāciju par projekta/iniciatīvas potenciālo ietekmi.</t>
  </si>
  <si>
    <t>10. Izmēģinu jaunus veidus, kā mobilizēt resursus un finansēt pārmaiņas, piemēram, pētniecības un izstrādes (R&amp;D) finansējums, ietekmes obligācijas, kolektīvā finansēšana vai inovācijas dotācijas.</t>
  </si>
  <si>
    <t>Resursu mobilizēšana; investīcijas</t>
  </si>
  <si>
    <t xml:space="preserve">11. Pārliecinoši argumentēju resursu nepieciešamību, izmantojot datus un pierādījumus. </t>
  </si>
  <si>
    <t>12. Paplašinu sadarbības partneru loku, izvērtējot iespējas potenciālai sadarbībai un dažāda veida resursu piesaistei, tai skaitā ekspertīzei, cilvēkresursiem un pieredzei.</t>
  </si>
  <si>
    <t>13. Uzturu efektīvu rezultātu vadības sistēmu/datu bāzi, lai nodrošinātu pierādījumus novērtēšanai.</t>
  </si>
  <si>
    <t>14. Koordinēju inovāciju stratēģijas izstrādi un ieviešanu, paredzot gan ilgtermiņa mērķus, gan arī īstermiņa aktuālos pasākumus.</t>
  </si>
  <si>
    <t>Pārmaiņu finansēšana; resursu alternatīvas</t>
  </si>
  <si>
    <t>15. Izstrādāju iestādes partnerības stratēģiju, paplašinot sadarbības partneru loku.</t>
  </si>
  <si>
    <t xml:space="preserve">16. Izaicinu esošos un ieviešu jaunus pārmaiņu finansēšanas veidus. </t>
  </si>
  <si>
    <t>17. Izstrādāju un ievieš jaunas iniciatīvas, kas paplašina iespējas jau pieejamo resursu izmantošanai.</t>
  </si>
  <si>
    <t>18. Dokumentēju sasniegtos rezultātus un efektīvi komunicēju tos sadarbības partneriem, donoriem un sabiedrībai kopumā.</t>
  </si>
  <si>
    <t xml:space="preserve">Caurviju prasmes SADARBĪBA UN PERSONĪGĀ EFEKTIVITĀTE </t>
  </si>
  <si>
    <t>4.1. PAŠVADĪBA</t>
  </si>
  <si>
    <t xml:space="preserve">Patstāvīgs darbs, lai definētu stratēģijas un atrastu pieeju, laiku un rīkus, kas nepieciešami, lai veidotu, pielāgotu un attīstītu darbības mērķu sasniegšanai. </t>
  </si>
  <si>
    <t>1. Izprotu darba vai projekta  mērķus un uzdevumus.</t>
  </si>
  <si>
    <t>Mērķu izpratne; laika plānošana</t>
  </si>
  <si>
    <t>2. Nosaku laiku, kas pieejams darba vai projekta mērķu sasniegšanai un uzdevumu veikšanai.</t>
  </si>
  <si>
    <t>3. Demonstrēju iniciatīvu, veiklību un radošumu jaunu uzdevumu veikšanā.</t>
  </si>
  <si>
    <t>4. Plānoju darba procesus un nosaku darbību un projektu mērķus.</t>
  </si>
  <si>
    <t>Laika pārvaldība</t>
  </si>
  <si>
    <t>5. Optimāli izmantoju laika pārvaldības pieejas, lai izpildītu visas paredzētās darbības.</t>
  </si>
  <si>
    <t>6. Optimizēju laiku, lai sasniegtu darbību vai projektu mērķus.</t>
  </si>
  <si>
    <r>
      <rPr>
        <sz val="11"/>
        <color theme="1"/>
        <rFont val="Calibri"/>
        <family val="2"/>
        <charset val="186"/>
      </rPr>
      <t>7. Zinu, kāda ir nepieciešamā  rīcības stratēģija, lai sasniegtu darbu/projekta mērķus un izpildītu uzdevumus.</t>
    </r>
    <r>
      <rPr>
        <sz val="11"/>
        <color rgb="FF000000"/>
        <rFont val="Calibri"/>
        <family val="2"/>
        <charset val="186"/>
      </rPr>
      <t xml:space="preserve"> </t>
    </r>
  </si>
  <si>
    <t>Laika optimizēšana; prioritātes</t>
  </si>
  <si>
    <r>
      <t xml:space="preserve">8. Izvērtēju projekta plānošanas stratēģijas plusus un mīnusus </t>
    </r>
    <r>
      <rPr>
        <sz val="10.5"/>
        <color rgb="FF000000"/>
        <rFont val="Segoe UI"/>
        <family val="2"/>
        <charset val="186"/>
      </rPr>
      <t>un mērķtiecīgi izvēlos efektīvākās pieejas</t>
    </r>
    <r>
      <rPr>
        <sz val="11"/>
        <color rgb="FF000000"/>
        <rFont val="Calibri"/>
        <family val="2"/>
        <charset val="186"/>
      </rPr>
      <t xml:space="preserve"> darbībai</t>
    </r>
    <r>
      <rPr>
        <sz val="10.5"/>
        <color rgb="FF000000"/>
        <rFont val="Segoe UI"/>
        <family val="2"/>
        <charset val="186"/>
      </rPr>
      <t>.</t>
    </r>
  </si>
  <si>
    <t>9. Pārskatu laika sadalījumu un atrodu veidus, kā to optimizēt.</t>
  </si>
  <si>
    <t>10. Nosaku prioritātes, balstoties uz situācijas analīzi un atbilstoši darba svarīgumam un steidzamībai.</t>
  </si>
  <si>
    <t xml:space="preserve">11. Dizainēju projekta mērķus un aktivitātes atbilstoši virsmērķim, ņemot vērā kontekstu un iekšējos un  ārējos ietekmes faktorus. </t>
  </si>
  <si>
    <t>Stratēģija; ilgtspēja</t>
  </si>
  <si>
    <t>12. Īstenoju darbības, cenšoties panākt maksimālu projekta efektivitāti no sākuma līdz beigām.</t>
  </si>
  <si>
    <t>13. Prognozēju un plānoju iespējamo nākotnes attīstību projektam un tā ilgtspējas nodrošināšanai.</t>
  </si>
  <si>
    <t>4.2. KOMUNIKĀCIJA</t>
  </si>
  <si>
    <t>Informācijas nodošana un saņemšana skaidrā un savlaicīgā veidā, izmantojot atbilstošus līdzekļus. Izpratne par efektīvas komunikācijas noteikumiem un metodēm. Komunikācijas stratēģijas izstrāde un izmantošana, lai efektīvi sazinātos pie sarunu galda vai ārpus tā.</t>
  </si>
  <si>
    <r>
      <t xml:space="preserve">1. Veidojot nododamo ziņu, jautāju: </t>
    </r>
    <r>
      <rPr>
        <i/>
        <sz val="11"/>
        <color theme="1"/>
        <rFont val="Calibri"/>
        <family val="2"/>
        <charset val="186"/>
      </rPr>
      <t>kas, kad, kāpēc, kā un kam</t>
    </r>
    <r>
      <rPr>
        <sz val="11"/>
        <color theme="1"/>
        <rFont val="Calibri"/>
        <family val="2"/>
        <charset val="186"/>
      </rPr>
      <t xml:space="preserve">. </t>
    </r>
  </si>
  <si>
    <t>Kontakti; informācijas avoti; informācijas saturs un veids</t>
  </si>
  <si>
    <t xml:space="preserve">2. Atrodu galvenos informācijas avotus gan iestādē, gan citur, lai nodrošinātu visaptverošu izpratni par situāciju. </t>
  </si>
  <si>
    <t xml:space="preserve">3. Iekļauju būtiskāko saturu, lai komunicētu svarīgākās idejas. </t>
  </si>
  <si>
    <t>4. Efektīvi komunicēju rakstveidā gan tiešsaistē, gan klātienē.</t>
  </si>
  <si>
    <r>
      <t xml:space="preserve">7. Integrēju ziņas (ziņojumus) atbilstoši galvenajiem jautājumiem: </t>
    </r>
    <r>
      <rPr>
        <i/>
        <sz val="11"/>
        <color theme="1"/>
        <rFont val="Calibri"/>
        <family val="2"/>
        <charset val="186"/>
      </rPr>
      <t>kas, kad, kāpēc, kā un kam</t>
    </r>
    <r>
      <rPr>
        <sz val="11"/>
        <color theme="1"/>
        <rFont val="Calibri"/>
        <family val="2"/>
        <charset val="186"/>
      </rPr>
      <t>.</t>
    </r>
  </si>
  <si>
    <t>6. Zinu un protu pielietot auditorijai atbilstošu valodas formu.</t>
  </si>
  <si>
    <r>
      <t xml:space="preserve">7. Integrēju ziņas (ziņojumus) atbilstoši galvenajiem jautājumiem: </t>
    </r>
    <r>
      <rPr>
        <i/>
        <sz val="11"/>
        <color theme="1"/>
        <rFont val="Calibri"/>
        <family val="2"/>
        <charset val="186"/>
      </rPr>
      <t>kas, kad, kāpēc, kā un kam</t>
    </r>
    <r>
      <rPr>
        <sz val="11"/>
        <color theme="1"/>
        <rFont val="Calibri"/>
        <family val="2"/>
        <charset val="186"/>
      </rPr>
      <t xml:space="preserve">. </t>
    </r>
  </si>
  <si>
    <t>Atbilstošs saturs; komunikācijas kanāli</t>
  </si>
  <si>
    <r>
      <t xml:space="preserve">8. Pārzinu </t>
    </r>
    <r>
      <rPr>
        <sz val="12"/>
        <color theme="1"/>
        <rFont val="Calibri"/>
        <family val="2"/>
        <charset val="186"/>
      </rPr>
      <t>un lietoju</t>
    </r>
    <r>
      <rPr>
        <sz val="11"/>
        <color theme="1"/>
        <rFont val="Calibri"/>
        <family val="2"/>
        <charset val="186"/>
      </rPr>
      <t xml:space="preserve"> dažādas sociālo mediju platformas un to auditorijas profilus profesionāliem nolūkiem.</t>
    </r>
  </si>
  <si>
    <t>9. Nosaku vispiemērotākās mērķauditorijas. Ja nepieciešams, konsultējos ar iestādes komunikācijas speciālistiem, lai noskaidrotu piemērotākos komunikācijas kanālus un formātus mērķauditorijas sasniegšanai.</t>
  </si>
  <si>
    <t xml:space="preserve">10. Iekļauju galvenos informācijas avotus (gan iestādes iekšējos, gan ārējos) atkarībā no projekta attīstības posma. </t>
  </si>
  <si>
    <t xml:space="preserve">11. Iekļauju pareizo (atbilstošāko) saturu, lai nodotu tālāk idejas. </t>
  </si>
  <si>
    <t xml:space="preserve">12. Pielietoju būtiskākās publiskās uzstāšanās tehnikas un stratēģijas kritisku jautājumu risināšanai. </t>
  </si>
  <si>
    <t>13. Izstrādāju interesi piesaistošus rakstus vai citas publikācijas attiecīgajā politikas jomā.</t>
  </si>
  <si>
    <t xml:space="preserve">14. Izstrādāju stratēģijas, lai atbalstītu saziņu ar dažādām auditorijas grupām un to iesaistīšanos. </t>
  </si>
  <si>
    <t>Satura radīšana; satura komunicēšana</t>
  </si>
  <si>
    <r>
      <t>15. Radu labu</t>
    </r>
    <r>
      <rPr>
        <sz val="11"/>
        <color theme="1"/>
        <rFont val="Calibri"/>
        <family val="2"/>
        <charset val="186"/>
      </rPr>
      <t xml:space="preserve"> </t>
    </r>
    <r>
      <rPr>
        <sz val="11"/>
        <color rgb="FF000000"/>
        <rFont val="Calibri"/>
        <family val="2"/>
        <charset val="186"/>
      </rPr>
      <t>saturu</t>
    </r>
    <r>
      <rPr>
        <sz val="11"/>
        <color theme="1"/>
        <rFont val="Calibri"/>
        <family val="2"/>
        <charset val="186"/>
      </rPr>
      <t xml:space="preserve"> </t>
    </r>
    <r>
      <rPr>
        <sz val="11"/>
        <color rgb="FF000000"/>
        <rFont val="Calibri"/>
        <family val="2"/>
        <charset val="186"/>
      </rPr>
      <t>audiovizuālajiem</t>
    </r>
    <r>
      <rPr>
        <sz val="11"/>
        <color theme="1"/>
        <rFont val="Calibri"/>
        <family val="2"/>
        <charset val="186"/>
      </rPr>
      <t xml:space="preserve"> </t>
    </r>
    <r>
      <rPr>
        <sz val="11"/>
        <color rgb="FF000000"/>
        <rFont val="Calibri"/>
        <family val="2"/>
        <charset val="186"/>
      </rPr>
      <t>un</t>
    </r>
    <r>
      <rPr>
        <sz val="11"/>
        <color theme="1"/>
        <rFont val="Calibri"/>
        <family val="2"/>
        <charset val="186"/>
      </rPr>
      <t xml:space="preserve"> </t>
    </r>
    <r>
      <rPr>
        <sz val="11"/>
        <color rgb="FF000000"/>
        <rFont val="Calibri"/>
        <family val="2"/>
        <charset val="186"/>
      </rPr>
      <t>rakstītajiem</t>
    </r>
    <r>
      <rPr>
        <sz val="11"/>
        <color theme="1"/>
        <rFont val="Calibri"/>
        <family val="2"/>
        <charset val="186"/>
      </rPr>
      <t xml:space="preserve"> </t>
    </r>
    <r>
      <rPr>
        <sz val="11"/>
        <color rgb="FF000000"/>
        <rFont val="Calibri"/>
        <family val="2"/>
        <charset val="186"/>
      </rPr>
      <t>medijiem</t>
    </r>
    <r>
      <rPr>
        <sz val="11"/>
        <color theme="1"/>
        <rFont val="Calibri"/>
        <family val="2"/>
        <charset val="186"/>
      </rPr>
      <t xml:space="preserve">, </t>
    </r>
    <r>
      <rPr>
        <sz val="11"/>
        <color rgb="FF000000"/>
        <rFont val="Calibri"/>
        <family val="2"/>
        <charset val="186"/>
      </rPr>
      <t>veidojot</t>
    </r>
    <r>
      <rPr>
        <sz val="11"/>
        <color theme="1"/>
        <rFont val="Calibri"/>
        <family val="2"/>
        <charset val="186"/>
      </rPr>
      <t xml:space="preserve"> </t>
    </r>
    <r>
      <rPr>
        <sz val="11"/>
        <color rgb="FF000000"/>
        <rFont val="Calibri"/>
        <family val="2"/>
        <charset val="186"/>
      </rPr>
      <t>tekstus,</t>
    </r>
    <r>
      <rPr>
        <sz val="11"/>
        <color theme="1"/>
        <rFont val="Calibri"/>
        <family val="2"/>
        <charset val="186"/>
      </rPr>
      <t xml:space="preserve"> </t>
    </r>
    <r>
      <rPr>
        <sz val="11"/>
        <color rgb="FF000000"/>
        <rFont val="Calibri"/>
        <family val="2"/>
        <charset val="186"/>
      </rPr>
      <t>kas</t>
    </r>
    <r>
      <rPr>
        <sz val="11"/>
        <color theme="1"/>
        <rFont val="Calibri"/>
        <family val="2"/>
        <charset val="186"/>
      </rPr>
      <t xml:space="preserve"> demonstrē </t>
    </r>
    <r>
      <rPr>
        <sz val="11"/>
        <color rgb="FF000000"/>
        <rFont val="Calibri"/>
        <family val="2"/>
        <charset val="186"/>
      </rPr>
      <t>augstu</t>
    </r>
    <r>
      <rPr>
        <sz val="11"/>
        <color theme="1"/>
        <rFont val="Calibri"/>
        <family val="2"/>
        <charset val="186"/>
      </rPr>
      <t xml:space="preserve"> </t>
    </r>
    <r>
      <rPr>
        <sz val="11"/>
        <color rgb="FF000000"/>
        <rFont val="Calibri"/>
        <family val="2"/>
        <charset val="186"/>
      </rPr>
      <t>lietotāju</t>
    </r>
    <r>
      <rPr>
        <sz val="11"/>
        <color theme="1"/>
        <rFont val="Calibri"/>
        <family val="2"/>
        <charset val="186"/>
      </rPr>
      <t xml:space="preserve"> </t>
    </r>
    <r>
      <rPr>
        <sz val="11"/>
        <color rgb="FF000000"/>
        <rFont val="Calibri"/>
        <family val="2"/>
        <charset val="186"/>
      </rPr>
      <t>iesaisti.</t>
    </r>
  </si>
  <si>
    <r>
      <t xml:space="preserve">16. </t>
    </r>
    <r>
      <rPr>
        <sz val="11"/>
        <color theme="1"/>
        <rFont val="Calibri"/>
        <family val="2"/>
        <charset val="186"/>
      </rPr>
      <t xml:space="preserve">Efektīvi izmantoju dažādus medijus un kanālus, lai pielāgotu ziņojuma mērķi un paredzēto saņēmēju. </t>
    </r>
  </si>
  <si>
    <t xml:space="preserve">17. Komunicēju saturu un stāsta līniju, ņemot vērā saņēmēju un dažādu mediju piedāvātās iespējas. </t>
  </si>
  <si>
    <t>18. Efektīvi vadu jautājumu un atbilžu sesijas, tieku galā ar kritiskiem auditorijas pārstāvjiem, uzbrūkošām piezīmēm un tehniskiem sarežģījumiem.</t>
  </si>
  <si>
    <t>19. Izmantoju atšķirības kā resursu: "jo vairāk mēs dalāmies, jo vairāk mums ir".</t>
  </si>
  <si>
    <t>20. Uzskatu, ka vērtību var radīt un nest vienīgi ideju apmaiņas veidā.</t>
  </si>
  <si>
    <t>21. Izprotu savas un citu jūtas, bailes, nodomus un uzvedības modeļus un apzinos, kā dažādu veidu komunikācija ietekmē cilvēku domāšanu un rīcību.</t>
  </si>
  <si>
    <t xml:space="preserve">22. Pazīstu savu auditoriju un protu ar to komunicēt. </t>
  </si>
  <si>
    <t>Debates vadīšana</t>
  </si>
  <si>
    <t>23. Izstrādāju saturu, lai nodotu tālāk idejas.</t>
  </si>
  <si>
    <t xml:space="preserve">24. Organizēju tikšanās un sarunas, lai sasniegtu nepieciešamos mērķi, un izmantoju iespējas, kuras rodas to rezultātā. </t>
  </si>
  <si>
    <t>25. Izprotu, cik svarīgi ir klausīties ar uzmanību un runāt ar nodomu, kā arī veicināt auditorijas iesaistīšanos.</t>
  </si>
  <si>
    <t xml:space="preserve">26. Organizēju un vadu diskusijas, kas maina politikas debati, t.i., transformē ziņojuma ietvaru un vēstījumu, kā arī pārvērš tās dalībniekus. </t>
  </si>
  <si>
    <t>4.3. KOPRADE UN DARBS KOMANDĀ</t>
  </si>
  <si>
    <t>Kopīgs darbs vienota mērķa sasniegšanai, atzīstot un attīstot katra komandas biedra kompetences. Tiekšanās panākt sinerģiju un partnerību abpusējam ieguvumam un konstruktīvām attiecībām. Savstarpēji izdevīgu attiecību veidošana, pamatojoties uz uzticēšanos. Atšķirīgu vērtību un perspektīvu identificēšana un integrēšana.</t>
  </si>
  <si>
    <t>1. Saprotu grupas pasākumu mērķi.</t>
  </si>
  <si>
    <t>Empātija; zinātkāre; komandas lomas</t>
  </si>
  <si>
    <t>2. Radu ieguvumus komandai projekta gaitā.</t>
  </si>
  <si>
    <t>3. Izskaidroju komandai aktivitāšu gaitu.</t>
  </si>
  <si>
    <t>4. Meklēju sadarbības iespējas, veidoju uzticamas attiecības un uzņemos atbildību par rezultātiem.</t>
  </si>
  <si>
    <r>
      <t>5. Parādu atvērtu, empātisku un zinātkāru uzvedību</t>
    </r>
    <r>
      <rPr>
        <u/>
        <sz val="11"/>
        <color theme="1"/>
        <rFont val="Calibri"/>
        <family val="2"/>
        <charset val="186"/>
      </rPr>
      <t xml:space="preserve"> </t>
    </r>
    <r>
      <rPr>
        <sz val="11"/>
        <color theme="1"/>
        <rFont val="Calibri"/>
        <family val="2"/>
        <charset val="186"/>
      </rPr>
      <t>un attieksmi.</t>
    </r>
  </si>
  <si>
    <t>6. Novērtēju atšķirīgu skatījumu.</t>
  </si>
  <si>
    <t>7. Patstāvīgi organizēju savu darbu komandā.</t>
  </si>
  <si>
    <t>8. Piedalos komandas sadarbības veidošanā.</t>
  </si>
  <si>
    <t>9. Identificēju un atzīstu vērtību, ko katrs komandas dalībnieks sniedz projektam.</t>
  </si>
  <si>
    <t>Savstarpēji ieguvumi; uzticēšanās</t>
  </si>
  <si>
    <t>10. Meklēju savstarpējus ieguvumus attiecībās un demonstrēju atvērtību un uzticēšanos.</t>
  </si>
  <si>
    <t>11. Parādu vēlmi risināt starppersonu konfliktus konstruktīvā, uzticēšanās pilnā veidā.</t>
  </si>
  <si>
    <t>12. Plānoju un strukturēju komandas sadarbības procesu.</t>
  </si>
  <si>
    <t>Grupas dinamika; domāšanas modeļi</t>
  </si>
  <si>
    <t>13. Aktīvi iesaistos uzdevumu noteikšanā un sadalē komandas dalībniekiem.</t>
  </si>
  <si>
    <t>14. Izmantoju vērtību, ko katrs komandas dalībnieks sniedz projekta dizainam un attīstībai.</t>
  </si>
  <si>
    <t>15. Identificēju un komunicēju atsevišķu komandas locekļu iesaisti vai neiesaisti atsevišķos posmos. Pārzinu grupas dinamiku.</t>
  </si>
  <si>
    <t>16. Konstruktīvi risinu starppersonu konfliktus.</t>
  </si>
  <si>
    <t>17. Izprotu savas un citu jūtas, bailes, nodomus un uzvedības modeļus un apzinos, kā dažāda veida apstākļi ietekmē cilvēku domāšanu un rīcību.</t>
  </si>
  <si>
    <t>18. Cenšos panākt sinerģiju un partnerību savstarpējam labumam, konstruktīvām attiecībām un kopradei.</t>
  </si>
  <si>
    <t>Sinerģija; dažādības vērtība</t>
  </si>
  <si>
    <t>19. Augstu vērtēju daudzveidību (dažādību) un savā pasaules uzskatā iekļauju dažādas kultūras un vērtības.</t>
  </si>
  <si>
    <t>20. Zinu, kā grupas dinamika ietekmē sadarbību, un praktizēju iekļaujošas fasilitēšanas tehnikas.</t>
  </si>
  <si>
    <t xml:space="preserve">21. Apzinos kultūras atšķirību izpratnes nozīmi politikas ieviešanā. </t>
  </si>
  <si>
    <t>4.4. SADARBSPĒJA UN TĪKLOŠANA</t>
  </si>
  <si>
    <t>Galveno procesa dalībnieku noteikšana un sadarbība ar tiem, lai veicinātu ieguvumus visām iesaistītajām pusēm.</t>
  </si>
  <si>
    <t>1. Veidoju kontaktus ar cilvēkiem, kuri pievieno vērtību idejai vai projektam.</t>
  </si>
  <si>
    <t>Kontakti; loma</t>
  </si>
  <si>
    <t xml:space="preserve">2. Apzinos un izvēlos savu iesaistīšanās veidu un līmeni sadarbības tīklos. </t>
  </si>
  <si>
    <t>3. Izprotu savu lomu sadarbības tīklos.</t>
  </si>
  <si>
    <t>4. Sadarbojos ar citiem, lai sasniegtu iestādes mērķus.</t>
  </si>
  <si>
    <t>5. Izmantoju citu cilvēku sniegto vērtību (ieguldījumu) ideju un projektu uzlabošanai.</t>
  </si>
  <si>
    <t>Sadarbība; sadarbības tīkli</t>
  </si>
  <si>
    <t>6. Meklēju vērtību, ko citi cilvēki vai sadarbības tīkli var sniegt paredzētajām darbībām.</t>
  </si>
  <si>
    <t>7. Aktīvi paplašinu savu profesionālo kontaktu loku, uzturu pastāvīgas savstarpēji papildinošas attiecības.</t>
  </si>
  <si>
    <t>8. Dalos ar savām zināšanām, pieredzi un idejām.</t>
  </si>
  <si>
    <t>9. Novērtēju sadarbības tīklu veidošanas nozīmīgumu un iespējas.</t>
  </si>
  <si>
    <t>Ikdienas tīklošana; sadarbības tīkli</t>
  </si>
  <si>
    <t>10. Iesaistos sadarbības tīklos ikdienas darba pienākumu veikšanai.</t>
  </si>
  <si>
    <t>11. Proaktīvi dalos ar informāciju, idejām, zināšanām un pieredzi.</t>
  </si>
  <si>
    <t>12. Līdzdarbojos sadarbības tīkla organizētajos savstarpējās mācīšanās un ideju radīšanas pasākumos.</t>
  </si>
  <si>
    <t>13. Pielietoju tīklošanas ieguvumus un zināšanas praksē.</t>
  </si>
  <si>
    <t>14. Komunicēju un izplatu sadarbošanās procesā gūtās zināšanas un pieredzi.</t>
  </si>
  <si>
    <t>15. Mērķtiecīgi veidoju sadarbības tīklus, ņemot vērā esošās vai plānotās darbības vai projektus.</t>
  </si>
  <si>
    <t>Mērķtiecīga tīklošana; stratēģija</t>
  </si>
  <si>
    <t>16. Izstrādāju  un ieviešu sadarbības tīkla stratēģiju, piesaistot nepieciešamo ekspertīzi.</t>
  </si>
  <si>
    <t>17. Paredzu un plānoju iesaistīšanos sadarbības tīklos vidējā un ilgtermiņā.</t>
  </si>
  <si>
    <t>18. Aktīvi atbalstu kolēģu līdzdalību sadarbības tīklos, veicinu informācijas un zināšanu apriti.</t>
  </si>
  <si>
    <t xml:space="preserve">Lai veiktu kompetenču pašvērtējumu (lapas "Kompetenču modelis_saturs" I-M kolonna), veiciet šādas darbības: </t>
  </si>
  <si>
    <t>1. Lapas "Kompetenču modelis" "C"  kolonnā, izmantojot filtrēšanas funkciju, izvēlieties no saraksta Jūsu lomai atbilstošas kompetences. Jūs varat arī vērtēt visas kompetences, ja tas atbilst Jūsu pašvērtējuma mērķim.</t>
  </si>
  <si>
    <t>2. Lapas "Kompetenču modelis" F kolonnā, izmantojot filtrēšanas funkciju, atlasiet konkrētas kompetences līmeni vai vairākus līmeņus un "I" kolonnā norādiet vērtējumus katram no rīcības rādītājiem šādā skalā: 1- Nekad (mazāk nekā 5% gadījumu); 2 - Reti; 3 - Dažreiz; 4 - Bieži; 5 - Vienmēr (biežāk nekā 95% gadījumu). Lai norādītu vērtējumu, izvēlieties attiecīgo punktu vērtību no 1-5 punktu skalas, kura atveras, nospiežot uz šūnām I kolonnā.</t>
  </si>
  <si>
    <t xml:space="preserve">3. Kad norādīti visi vērtējumi, "M" kolonnā redzams vērtējums: "Atbilst" vai "Neatbilst', t.i., vai Jūsu kompetences līmenis atbilst izvēlētajam līmenim (Sākuma, Pamata, Padziļināts, Eksperta) vai nē. </t>
  </si>
  <si>
    <t>4. "Atbilst" nozīmē, ka Jūsu atbildes veido 70 vai vairāk procentus no maksimālā vērtējuma šajā līmenī. Vērtējums "Neatbilst" var nozīmēt gan to, ka Jūsu līmenis augstāks, vai arī to, ka tas ir zemāks par vērtēto līmeni.</t>
  </si>
  <si>
    <t>5. Ja vērtējums ir neatbilst, aicinām izskatīt lapā "Mācīšanās ceļakarte" norādītās mācīšanās iespējas, kas atbilst konkrētās kompetences attiecīgajam līmenim. Jūs varat apgūt arī tās attīstības un mācīšanās iespējas, kuras norādītas līmeņiem, kuriem Jūs jau atbilstat.</t>
  </si>
  <si>
    <t>6. Lūdzu, jautājiet Valsts administrācijas skolas speciālistiem par pieejamajiem mācību kursiem. Kursu klāsts tiek pastāvīgi papildināts.</t>
  </si>
  <si>
    <t xml:space="preserve">Mācību kurss </t>
  </si>
  <si>
    <t>Mācību kursa mērķis</t>
  </si>
  <si>
    <t xml:space="preserve">Apgūstamās tēmas </t>
  </si>
  <si>
    <t>Provizoriskais akadēmisko stundu  skaits tēmai</t>
  </si>
  <si>
    <t xml:space="preserve">Kādas zināšanas jāapgūst mācību kursa laikā konkrētā tēmā </t>
  </si>
  <si>
    <t xml:space="preserve">Kādas prasmes jāapgūst  mācību kursa laikā konkrētā tēmā </t>
  </si>
  <si>
    <t xml:space="preserve"> Tēmu apguves pieejas/metodes</t>
  </si>
  <si>
    <t>Literatūra/avoti</t>
  </si>
  <si>
    <t>Sabiedriskās, politiskās un inovāciju vides izpratne I</t>
  </si>
  <si>
    <t>Izpratne par inovāciju un tās dažādām metodēm publiskajā sektorā, to pielietojumu</t>
  </si>
  <si>
    <t>Valsts pārvalde Latvijā, aktualitātes</t>
  </si>
  <si>
    <t xml:space="preserve">Izpratne par valsts pārvaldes sistēmu un tās darbību Latvijā </t>
  </si>
  <si>
    <t>Prasme atpazīt dažādus procesus un institūcijas valsts pārvaldē</t>
  </si>
  <si>
    <t>VALSTS KANCELEJAS INOVĀCIJAS LABORATORIJA https://inovacija.mk.gov.lv/lv/
OECD OPSI Strengthening the Innovative Capacity of the Public Sector of Latvia https://www.oecd.org/latvia/strengthening-the-innovative-capacity-of-the-public-sector-of-latvia-8d3102d9-en.htm</t>
  </si>
  <si>
    <t>Inovācijas publiskā sektorā, dažādas metodes</t>
  </si>
  <si>
    <t>Prasme identificēt dažādas inovācijas metodes un spēja efektīvi piedalīties inovāciju procesā</t>
  </si>
  <si>
    <t>Darbnīcas, gadījumu analīze, patstāvīgais darbs</t>
  </si>
  <si>
    <t>Valsts pārvaldes modernizācijas plāns 2023.–2027. gadam, apstiprināts MK 2023. gada 8.maijā https://likumi.lv/ta/id/341706-par-valsts-parvaldes-modernizacijas-planu-2023-2027-gadam</t>
  </si>
  <si>
    <t>Darbs ar interešu grupām (Stakeholders relations)</t>
  </si>
  <si>
    <t>Interešu grupu teorijas un to iespējamais pielietojums</t>
  </si>
  <si>
    <t>Interešu grupu grupu vajadzību identificēšana, interešu grupu analīzes metodes</t>
  </si>
  <si>
    <t>Latvijas Piektais Nacionālais atvērtās pārvaldības plāns 2022.- 2025. gadam, Apstiprināts Ministru kabinetā 2022. gada 10. februārī, https://likumi.lv/ta/id/329905-par-latvijas-piekto-nacionalo-atvertas-parvaldibas-ricibas-planu-20222025-gadam
Līdzdalības iespējas valsts pārvaldē https://www.mk.gov.lv/lv/lidzdaliba</t>
  </si>
  <si>
    <t>Sabiedriskās, politiskās un inovāciju vides izpratne II</t>
  </si>
  <si>
    <t>Nostiprināt zināšanas par dažādām politikas dizaina un analīzes metodēm, rīkiem un to pielietojumu</t>
  </si>
  <si>
    <t xml:space="preserve">Jaunākās tendences un aktuālie jautājumi valsts pārvaldē </t>
  </si>
  <si>
    <t>Jaunākās atziņas publiskās administrācijas jautājumos Latvijā un pasaulē</t>
  </si>
  <si>
    <t>Prasme izteikties, prezentēt savu viedokli, argumentēt, tīklošanās prasmes</t>
  </si>
  <si>
    <t>Valsts pārvaldes attīstības politika, Valsts kanceleja https://www.mk.gov.lv/lv/valsts-parvaldes-attistibas-politika
The Design Policy Lab https://www.designpolicy.eu/
Policy Lab https://openpolicy.blog.gov.uk/
Design &amp; Policy:  Current Debates and Future Directions for Research in the UK https://www.arts.ac.uk/__data/assets/pdf_file/0026/414809/AHRC-Design-and-Policy-Network-Report-TAGGED.pdf</t>
  </si>
  <si>
    <t>Politikas veidošanas principi, vērtības ietekme, ierobežojumi un kompromisi</t>
  </si>
  <si>
    <t>Politikas analīze</t>
  </si>
  <si>
    <t>Atsevišķu politikas analīzes metožu prakstisks pielietojums</t>
  </si>
  <si>
    <t>Valsts pārvaldes vērtības un ētikas pamatprincipi, Ministru kabinets, apstiprināti 21.11.2018. https://likumi.lv/ta/id/303328-valsts-parvaldes-vertibas-un-etikas-pamatprincipi</t>
  </si>
  <si>
    <t xml:space="preserve">Pierādījumos balstītas politika - novērtēšanas metodes, to pielietetošana
</t>
  </si>
  <si>
    <t>Pārskats par datu vākšanas un analīzes metodēm pierādījumos balstītas politikas veidošanai</t>
  </si>
  <si>
    <t>Politikas novērtēšanas metodes, to pielietetošana</t>
  </si>
  <si>
    <t>Design Council https://www.designcouncil.org.uk/
VADLĪNIJAS TIESĪBU AKTA PROJEKTA SĀKOTNĒJĀS IETEKMES NOVĒRTĒŠANAI UN NOVĒRTĒJUMA ZIŅOJUMA SAGATAVOŠANAI VIENOTAJĀ TIESĪBU AKTU IZSTRĀDES UN SASKAŅOŠANAS PORTĀLĀ https://www.mk.gov.lv/lv/media/16905/download?attachment</t>
  </si>
  <si>
    <t>Sabiedriskās, politiskās un inovāciju vides izpratne III</t>
  </si>
  <si>
    <t>Attīstīt praktiskas iemaņas  inovāciju un pārmaiņu vadības jautājumos</t>
  </si>
  <si>
    <t>Jaunākās politikas veidošanas metodes, piem., politikas dizains, koprade un deliberatīvās metodes</t>
  </si>
  <si>
    <t>Pārskats par jaunām politikas analīzes un izstrādes metodēm</t>
  </si>
  <si>
    <t>Prakstiskas zināšanas konkrētu metožu pielietošanā</t>
  </si>
  <si>
    <t>Līdzdalība starptautiskos forumos, darba grupās</t>
  </si>
  <si>
    <t>Vadītāja vērtējums, atgriezeniskā saite</t>
  </si>
  <si>
    <t>OECD Good Practice Principles for Public Service Design and Delivery in the Digital Age https://www.oecd.org/publications/oecd-good-practice-principles-for-public-service-design-and-delivery-in-the-digital-age-2ade500b-en.htm
OECD OPSI Toolkit Navigator https://oecd-opsi.org/toolkits/?_toolkit_discipline_or_practice=futures-and-foresight</t>
  </si>
  <si>
    <t>Pārmaiņu un inovācijas vadība publiskā sektorā</t>
  </si>
  <si>
    <t>4 h mēnesī</t>
  </si>
  <si>
    <t xml:space="preserve">Izpratne par jaunākajām tendencēm publiskās administrācijas attīstībā </t>
  </si>
  <si>
    <t>Prasme apgūt un izprast profesionālu literatūru un izvērtēt tās prakstikas pielietošanas iespējas</t>
  </si>
  <si>
    <t>Design as Politics by Tovy Fry (2010) http://dis.ibero.mx/contagiemos_diseno/wp-content/uploads/2020/08/Design-as-Politics.pdf
Create the Future: Tactics for Disruptive Thinking by Jeremy Gutsche</t>
  </si>
  <si>
    <t>Jaunākās pieejas inovāciju un pārmaiņu vadībā</t>
  </si>
  <si>
    <t>Praktisku metožu, plānošanas un vadības rīku izmantošana inovāciju un pārmaiņu vadīšanā</t>
  </si>
  <si>
    <t>OECD Strengthening the Innovative Capacity of the Public Sector of Latvia (2023) https://www.oecd.org/latvia/strengthening-the-innovative-capacity-of-the-public-sector-of-latvia-8d3102d9-en.htm
OECD OPSI Toolkit Navigator https://oecd-opsi.org/toolkits/?_toolkit_discipline_or_practice=futures-and-foresight</t>
  </si>
  <si>
    <t>Sabiedriskās, politiskās un inovāciju vides izpratne IV</t>
  </si>
  <si>
    <t>Izmantot pārmaiņu vadības un līderības modeļus un stratēģijas</t>
  </si>
  <si>
    <t>Zināšanas par jaunākajām politikas veidošanas metodēm, to pielietošanu, ieguvumiem un ierobežojumiem</t>
  </si>
  <si>
    <t>Prasme un pieredze piedalīties starptautiska līmeņa darba grupās un  projektos</t>
  </si>
  <si>
    <t>Dalība starptautiskos projektos, piem EK, OECD</t>
  </si>
  <si>
    <t>ICHAKS KALDERONS ADIZESS Prasmīga pārmaiņu vadība. Ievads organizāciju terapijā https://www.zvaigzne.lv/lv/gramatas/apraksts/146041-prasmiga_parmainu_vadiba_ievads_organizaciju_terapija.html
The Innovation Handbook: Exploiting Haos by Jeremy Gutsche (2020)</t>
  </si>
  <si>
    <t>Transformējoša līderība, rīki un metodes tās attīstībai</t>
  </si>
  <si>
    <t>Zināšanas par vadītāja lomu, funkcijām un dinamiku pārmaiņu vadības procesos</t>
  </si>
  <si>
    <t>Prasme būt motivējošam un pārliecinošam līderim, izprast līdera lomu un pielietot atbilstošasn stratēģijas tās īstenošanai</t>
  </si>
  <si>
    <t>Darbnīcas , Mentorings</t>
  </si>
  <si>
    <t>https://www.udemy.com/course/transformational-leadership-training-course/</t>
  </si>
  <si>
    <t>Nākotnes modelēšana un izaicināšana I</t>
  </si>
  <si>
    <t>Dot ieskatu nākotnes modelēšanas (forsight) procesos un metodēs</t>
  </si>
  <si>
    <t>Nākotnes modelēšanas pamati (strategic forsight)</t>
  </si>
  <si>
    <t>Zināšanas par nākotnes modelēšanu</t>
  </si>
  <si>
    <t>Prasmes atpazīt galvenās nākotnes modelēšanas metodes</t>
  </si>
  <si>
    <t>Lekcijas, Gadījumu analīze, darbnīcas</t>
  </si>
  <si>
    <t>Tests, Demonstrācija</t>
  </si>
  <si>
    <t>Playbook for Strategic Forsight and Innovation; https://app.box.com/s/i1q85p829xm1ez0xl0r9mjp2ana2ov9r</t>
  </si>
  <si>
    <t>Nākotnes risku vadības pamati</t>
  </si>
  <si>
    <t>Nākotnes risku vadības un dokumentēšanas metodes</t>
  </si>
  <si>
    <t>Prasmes identificēt, uzkrāt un dokumentēt analēzei nepieciešamo informāciju</t>
  </si>
  <si>
    <t>Risku vadība - efektīvs iekšējās kontroles sistēmas elementshttps://www.kase.gov.lv/sites/default/files/public/PD/Semin%C4%81ru%20materi%C4%81li/2017/Prezentacijas/Risku-vadiba-IKS-elements_23-11-2017.pdf
Playbook for Strategic Forsight and Innovation; https://app.box.com/s/i1q85p829xm1ez0xl0r9mjp2ana2ov9r</t>
  </si>
  <si>
    <t>Nākotnes modelēšana un izaicināšana II</t>
  </si>
  <si>
    <t>Attīstīt izpratni par nākotnes modelēšanas (forsight) procesiem un metodēm un to pielietošanu</t>
  </si>
  <si>
    <t>Nākotnes modelēšana - procesi un principi</t>
  </si>
  <si>
    <t>Izpratne par nākotnes modelēšanas (forsight) procesiem un metodēm un to pielietošanu</t>
  </si>
  <si>
    <t>Atsevišķu metožu izmantošana prakstiskā darbā - problēmu lauka identificēšanai un nākotnes modelēšanai Context map, Progression curves</t>
  </si>
  <si>
    <t>Lekcijas,  Darbnīcas, Gadījumu analīze,</t>
  </si>
  <si>
    <t>Futures and foresight Toolkit Navigator OECD OPSI https://oecd-opsi.org/guide/futures-and-foresight/</t>
  </si>
  <si>
    <t>Nākotnes modelēšana un izaicināšana III</t>
  </si>
  <si>
    <t>Apgūt nākotnes modelēšanas metodes un to pielietojumu publiskā pārvaldē</t>
  </si>
  <si>
    <t>Nākotnes modelēšana un inovācijas - īstenošanas metodes</t>
  </si>
  <si>
    <t>Nākotnes modelēšanas loma inovācijā publiskā sektorā</t>
  </si>
  <si>
    <t>Prasme izmantot nākotnes analīzes unmodelēšanas metodes</t>
  </si>
  <si>
    <t>Darbnīcas, Gadījumu analīze</t>
  </si>
  <si>
    <t>Tehnoloģijas un rīki nākotnes modelēšanai</t>
  </si>
  <si>
    <t>Nākotnes analīzes un modelēšanas metodes</t>
  </si>
  <si>
    <t>Nākotnes analīzes un modelēšanas metožu pielietošana</t>
  </si>
  <si>
    <t>Dalība OECD OPSI darba grupās, darbnīcās, patstāvīga izpēte</t>
  </si>
  <si>
    <t>Pašnovērtējums, Vadītāja vērtējums</t>
  </si>
  <si>
    <t>European Commission, Competence Center on Forsight; Knowledge service; https://knowledge4policy.ec.europa.eu/foresight_en</t>
  </si>
  <si>
    <t>Nākotnes plānošanas metožu izmantošana</t>
  </si>
  <si>
    <t>Līdzdalības metodes nākotnes plānošanā</t>
  </si>
  <si>
    <t>Metodes plašāka iedzīvotāju loka iesaistīšanai</t>
  </si>
  <si>
    <t>OUR Futtures: A game to imagine new ways to involve people in thinking about future; (2023) https://www.nesta.org.uk/feature/our-futures/</t>
  </si>
  <si>
    <t>Nākotnes modelēšana un izaicināšana IV</t>
  </si>
  <si>
    <t>Paplašināt zināšanas un pieredzi nākotnes modelēšanas izmantošanā stratēģiju plānošanai</t>
  </si>
  <si>
    <t>Scenāriju plānošanas metodes</t>
  </si>
  <si>
    <t>Scenāriju metodes teorētiskie aspekti un pielietošanas veidi</t>
  </si>
  <si>
    <t>Scenāriju metodes izmantošana plānošana</t>
  </si>
  <si>
    <t>PIKETĪ TOMASS Kapitāls 21.gadsimtā https://www.janisroze.lv/lv/gramatas/akademiska-un-profesionala-literatura/ekonomika-uznemejdarbiba/kapitals-21-gadsimta.html
Becoming Human by Design (2012) by Tony Fry
Future Today Institute; https://futuretodayinstitute.com/tools/</t>
  </si>
  <si>
    <t>Nākotnes modelēšana un izaicināšana</t>
  </si>
  <si>
    <t>Nākotnes modelēšana un politikas veidošana</t>
  </si>
  <si>
    <t>Iepazīt dažādas nākotnes modelēšanas instrumentus, kas pieejami Eiropas Savienības dalībvalstīm</t>
  </si>
  <si>
    <t>Prasmes izmantot pieejamos nākotnes modelēšanas instrumentus</t>
  </si>
  <si>
    <t>Praktiskais darbs, Diskusiju grupas, Darbnīcas</t>
  </si>
  <si>
    <t xml:space="preserve">PIKETĪ TOMASS Kapitāls 21.gadsimtā https://www.janisroze.lv/lv/gramatas/akademiska-un-profesionala-literatura/ekonomika-uznemejdarbiba/kapitals-21-gadsimta.html
Design as Politics (2011) by Tony Fry
European Commission; Strategic Forsight; https://commission.europa.eu/strategy-and-policy/strategic-planning/strategic-foresight_en#supporting-eu-policy-making </t>
  </si>
  <si>
    <t>1.3. IEDZĪVOTĀJU IESAISTE, KOPIENAS VEIDOŠANA UN STARPNIECĪBA</t>
  </si>
  <si>
    <t>Iedzīvotāju iesaiste, kopienas veidošana un starpniecība I</t>
  </si>
  <si>
    <t>Pilnveidot izpratni par iedzīvotāju iesaisti politikas un pakalpojumu izveides procesā</t>
  </si>
  <si>
    <t>Iedzīvotāju iesaiste un līdzdalība - koncepti, principi un ieguvumi</t>
  </si>
  <si>
    <t xml:space="preserve">Zināšanas par sabiedrības līdzdalības politiku Latvijā, metodēm, iespējām </t>
  </si>
  <si>
    <t>Prasmes identificēt nepieciešamo iedzīvotāju līdzdalības līmeni un iespējamās iesaistes metodes</t>
  </si>
  <si>
    <t>e-kurss</t>
  </si>
  <si>
    <t>tests</t>
  </si>
  <si>
    <t>OECD Guidelines for Citizen Participation Processes (2022); https://www.oecd.org/publications/oecd-guidelines-for-citizen-participation-processes-f765caf6-en.htm  
Sabiedrības līdzdalības kārtība attīstības plānošanas procesā; Ministru kabineta noteikumi Nr.970, https://likumi.lv/doc.php?id=197033</t>
  </si>
  <si>
    <t>Iedzīvotāju iesaiste - līmeņi, metodes un rīki</t>
  </si>
  <si>
    <t>Zināšanās par līdzdalības līmeņiem,  metodēm un rīkiem rīkiem, tehnikām to veicināšanai</t>
  </si>
  <si>
    <t xml:space="preserve">Prasmes izmantot dažādas iedzīvotāju iesaistes metodes, rīkus un tehnikas </t>
  </si>
  <si>
    <t>OECD, Innovative Citizen participation Delibarative Democracy toolbox; https://www.oecd.org/governance/innovative-citizen-participation/</t>
  </si>
  <si>
    <t>Koprade - principi un metodes</t>
  </si>
  <si>
    <t>Izpratne par koprades metodēm politikas veidošanas procesā</t>
  </si>
  <si>
    <t xml:space="preserve">Prasmes izmantot vairākas koprades metodes </t>
  </si>
  <si>
    <t>https://www.opengovpartnership.org/wp-content/uploads/2018/05/OGP-Participation-Co-Creation-Toolkit_ARCHIVE.pdf</t>
  </si>
  <si>
    <t>Iedzīvotāju iesaiste, kopienas veidošana un starpniecība II</t>
  </si>
  <si>
    <t>Attīstīt prasmju kopumu efektīvai sabiedrības iesaistei, kopienu attīstībai un starpniecībai</t>
  </si>
  <si>
    <t>Fasilitēšanas prasmes</t>
  </si>
  <si>
    <t>Zināšanas par dažādām fasilitēšanas metodēm sabiedrības līdzdalībai</t>
  </si>
  <si>
    <t>Prasmes fasilitēt dažādas diskusijas, darbnīcas un forumus</t>
  </si>
  <si>
    <t>Pasākumu plānošana un organizēšana</t>
  </si>
  <si>
    <t xml:space="preserve">Zināšanas par pasākumu plānošanas un īstenošanas elementiem </t>
  </si>
  <si>
    <t>Pasākumu organizēšanas plānošanas un īstenošanas  prasmes</t>
  </si>
  <si>
    <t>ZIGMUNDS FREIBERGS Pasākumu vadīšanas māksla. Kā to apgūt un lietot jebkurā ar uzstāšanos saistītā jomā https://www.zvaigzne.lv/lv/gramatas/apraksts/182843-pasakumu_vadisanas_maksla_ka_to_apgut_un_lietot_jebkura_ar_uzstasanos_saistita_joma.html</t>
  </si>
  <si>
    <t>Starpniecība   (Brokering)</t>
  </si>
  <si>
    <t>Zināšanas par partnerībām sabiedrībā, to lomu un starpniecības metodēm</t>
  </si>
  <si>
    <t>Prasmes pielietot efektīvas starpniecības metodes sabiedrības līdzdalības procesā</t>
  </si>
  <si>
    <t>Darbnīcas, patstāvīgais darbs</t>
  </si>
  <si>
    <r>
      <rPr>
        <sz val="11"/>
        <color theme="1"/>
        <rFont val="Calibri"/>
        <family val="2"/>
        <charset val="186"/>
        <scheme val="minor"/>
      </rPr>
      <t>OGP National Handbook: Rules and Guidance for Participants</t>
    </r>
    <r>
      <rPr>
        <sz val="11"/>
        <color theme="1"/>
        <rFont val="Calibri"/>
        <family val="2"/>
        <charset val="186"/>
        <scheme val="minor"/>
      </rPr>
      <t xml:space="preserve"> https://www.opengovpartnership.org/wp-content/uploads/2022/03/OGP-National-Handbook-2022.pdf</t>
    </r>
  </si>
  <si>
    <t>Zināšanās par koprades metodēm politikas veidošanas procesā</t>
  </si>
  <si>
    <t>Iedzīvotāju vajadzību novērtēšanas metodes</t>
  </si>
  <si>
    <t>Gov.UK; Public policy Designhttps://publicpolicydesign.blog.gov.uk/</t>
  </si>
  <si>
    <t>Iedzīvotāju iesaiste, kopienas veidošana un starpniecība III</t>
  </si>
  <si>
    <t>Pilnveidot prasmes kompleksai sabiedrības iesaistei un līdzdalībai</t>
  </si>
  <si>
    <t>Jaunākās sabiedrības līdzdalības metodes un to izmantošana</t>
  </si>
  <si>
    <t>Zināšanas par jaunākajām sabiedrības līdzdalības metodēm</t>
  </si>
  <si>
    <t xml:space="preserve">Prasmes prezentēt pieredzi un piedalīties profesionālā diskusijā </t>
  </si>
  <si>
    <t>Iedzīvotāju iesaiste, kopienas veidošana un starpniecība IV</t>
  </si>
  <si>
    <t>Paplašināt vadības instrumentu klāstu stratēģiskai sabiedrības iesaistei un līdzdalībai</t>
  </si>
  <si>
    <t>Līderība stratēģiskā sabiedrības iesaiste un līdzdalība</t>
  </si>
  <si>
    <t>Prasmes  plānot vadīt un novērtēt sabiedrības līdzdalības pasākumu programmu</t>
  </si>
  <si>
    <t>A design toolkit to engage citizens in innovating public policies within weak contexts Marzia Mortati https://www.designpolicy.eu/wp-content/uploads/2016/10/Claudia-Zampella_thesis-book_A-toolkit-design_2-pages_2016_Politecnico-Milano.pdf</t>
  </si>
  <si>
    <t>Līderība sabiedrības  līdzdalības mērīšanā un novērtēšanā</t>
  </si>
  <si>
    <t>Zināšanas par jaunākajām monitoringa un novērtēšanas metodēm</t>
  </si>
  <si>
    <t>Prasme vadīt sabiedrības līdzdalības rezultātu izvērtēšanu un  izmantošanu pārmaiņu ieviešanā</t>
  </si>
  <si>
    <t>OECD OPSI Toolkit Navigator Process facilitation &amp;Co-Design https://oecd-opsi.org/guide/facilitation-and-codesign/</t>
  </si>
  <si>
    <t>Stāstniecība un pārliecināšana I</t>
  </si>
  <si>
    <t xml:space="preserve">Izprast stāstniecības izmantošanu inovatīvu ideju komunikācijā un pārliecināšanā </t>
  </si>
  <si>
    <t>Stāstniecība - koncepti un  elementi un atšķirības no citām komunikācijas formām</t>
  </si>
  <si>
    <t xml:space="preserve"> Izpratne par stāstniecības atšķirību no citām komunikācijas formām</t>
  </si>
  <si>
    <t>Atpazīst stāstniecības pielietošanu praksē</t>
  </si>
  <si>
    <t>UNESCO Stāstniecības nozīme Inforgrafikas https://www.unesco.lv/lv/media/616/download?attachment
100+ Best Storytelling Courses and Certifications for 2023 | Class Central; https://www.classcentral.com/subject/storytelling</t>
  </si>
  <si>
    <t>Stāstniecība un pārliecināšana II</t>
  </si>
  <si>
    <t>Uzlabot komunikācijas un pārliecināšanas prasmes, izmantojot stāstniecību</t>
  </si>
  <si>
    <t>Stāstniecības principi un tehnikas</t>
  </si>
  <si>
    <t>Zināšanas par stāstniecības principiem un tehnikām</t>
  </si>
  <si>
    <t>Prasmes izvēlēties pareizu auditoriju, mērķi, kontekstu, izmantojot valodas un vizualizācijas rīkus</t>
  </si>
  <si>
    <t>Darbnīcas, gadījumu analīze, simulācijas, diskusijas</t>
  </si>
  <si>
    <t>Iveta Auniņa Stāstniecības lietpratība (The Craft of Storytelling) pielāgots kurss latviešu valodā https://eduaim.moodle.mii.lv/course/info.php?id=83
UNESCO Resursi stāstniekiem https://www.unesco.lv/lv/resursi-stastniekiem</t>
  </si>
  <si>
    <t>Stāstniecība un pārliecināšana III</t>
  </si>
  <si>
    <t xml:space="preserve">Stāstniecības izmantošanas publiskajā sektorā ētiskie un juridiskie aspekti </t>
  </si>
  <si>
    <t>Zināšanas par stāstniecības izmantošanas ētiskajiem un juridiskajiem aspektiem</t>
  </si>
  <si>
    <t>Prasmes izvērtēt stāstniecības izmantošanas ētiskos un juridiskos aspektus datus efektīva stāstu veidošanā</t>
  </si>
  <si>
    <t>Lomu spēles, simulācija</t>
  </si>
  <si>
    <t>Jan Blake What is a storryteller? https://www.youtube.com/watch?v=hPBjbW4L3ko</t>
  </si>
  <si>
    <t>Veidot pārliecinošus vērtījumus un vizualizācijas, izmantojot stāstniecību</t>
  </si>
  <si>
    <t>Datu izmantošana un vizualizācija</t>
  </si>
  <si>
    <t>Zināšanas par datu izmantošanu stāstniecībā</t>
  </si>
  <si>
    <t>Prasmes izmantot datus efektīvā stāstu veidošanā</t>
  </si>
  <si>
    <t>World Bank Group, Centre for Financial Reporting reform A Guide to Data Storytelling in the Public Sector, https://cfrr.worldbank.org/publications/data-guide</t>
  </si>
  <si>
    <t>Stāstniecība un pārliecināšana IV</t>
  </si>
  <si>
    <t>Efektīvi izmantot stāstniecību un pārliecināšanu stratēģiskā līderībā un ietekmēšanā</t>
  </si>
  <si>
    <t>Stāstniecība un līderība</t>
  </si>
  <si>
    <t>Zināšanas par stāstniecības izmantošanu stratēģiskajā līderībā</t>
  </si>
  <si>
    <t>Prasmes izstrādāt efektīvas un iekļaujošas līdzdalības stratēģijas</t>
  </si>
  <si>
    <t>E-kurss, patstāvīgais darbs</t>
  </si>
  <si>
    <t>The Power of Storytelling in Public Services: https://www.youtube.com/watch?v=bLnTa3Iu1wc</t>
  </si>
  <si>
    <t>Stratēģiska mediju, sociālo tīklu un tīklošanas izmantošana</t>
  </si>
  <si>
    <t>Izpratne par dažādu informācijas kanālu izmantošanu un to efektivitāti</t>
  </si>
  <si>
    <t>Prasmes izvēlēties efektīvākos komunikācijas kanālus stratēģiskai līderībai un ietekmei</t>
  </si>
  <si>
    <t>Zinātkāre I</t>
  </si>
  <si>
    <t>Attīstīt spēju būt autentiskam, atvērtam jaunām zināšanām un pieredzei</t>
  </si>
  <si>
    <t>Klausīšanās un dzirdēšana</t>
  </si>
  <si>
    <t>Izpratne par apzinātas klausīšanās prasmju ieguvumiem un pielietojumu</t>
  </si>
  <si>
    <t>Apzinātas un aktīvas klausīšanās prasmes</t>
  </si>
  <si>
    <t>U teorija. Vadība no topošās nākotnes KLAUSS OTTO ŠARMERS, Zvaigzne ABC https://www.zvaigzne.lv/lv/gramatas/apraksts/146203-u_teorija_vadiba_no_toposas_nakotnes.html</t>
  </si>
  <si>
    <t>Komunikācija un sadarbība</t>
  </si>
  <si>
    <t>Izpratne par efektīvas komunikācijas principiem</t>
  </si>
  <si>
    <t>Prasmes izmantot efektīvas komunikācijas metodes</t>
  </si>
  <si>
    <t>Pitch Anything: An Innovative Method for Presenting, Persuading, and Winning the Deal by Oren Klaff, Stephen Bowlby, et al.</t>
  </si>
  <si>
    <t>IT rīki zināšanu ātrai apguvei un sistematizācijai</t>
  </si>
  <si>
    <t>Zināšanas par dažādiem IT risinājumiem efektīvākai zināšanu apguvei</t>
  </si>
  <si>
    <t>Prasmes izmantot IT rīkus zināšanu apguvei</t>
  </si>
  <si>
    <t>Innovative Teaching and Learning in Higher Education by Sarah Hayes (Author, Editor), John Branch (Editor), Anne Hørsted (Editor), Claus Nygaard (Editor) (2017)</t>
  </si>
  <si>
    <t>Zinātkāre II</t>
  </si>
  <si>
    <t>Uzlabot prasmes un pieredzi jaunu metožu adaptēšanā un izmantošanā</t>
  </si>
  <si>
    <t>Dialoga apļa metode</t>
  </si>
  <si>
    <t>Izpratne par Dialoga apļa metodi un tā pielietošanu</t>
  </si>
  <si>
    <t>Prasmes vadīt dialoga apļus daudzveidīgas informācijas iegūšanai</t>
  </si>
  <si>
    <t>Darbnīcas, lomu spēles, simulācija</t>
  </si>
  <si>
    <t>Timeout: The Timeout Template: tools for the planning and implementation of a constructive discussion, and tips for afterwards; Timeout Foundation; https://www.timeoutdialogue.fi/tools/</t>
  </si>
  <si>
    <t>Atgriezeniskā saite - saņemšana un sniegšana</t>
  </si>
  <si>
    <t xml:space="preserve">Zināšanas par atgriezenisko saiti, tās izmantošanu </t>
  </si>
  <si>
    <t>Prasmes izmantot atgriezenisko saiti personīgās un organizāciju efektivitātes uzlabošanā</t>
  </si>
  <si>
    <t>True North: Leading Authentically in Today's Workplace, Emerging Leader Edition by by Bill George and Zach Clayton 
The 7 Habits of Highly Effective People: Powerful Lessons in Personal Change by Stephen R. Covey. </t>
  </si>
  <si>
    <t>Zinātkāre III</t>
  </si>
  <si>
    <t>Pilnveidot prasmes un pieredzi jaunu un dažādu attieksmju izstrādē un piemērošanā</t>
  </si>
  <si>
    <t>Dažādība, tās izpausmes un akceptēšana</t>
  </si>
  <si>
    <t>Zināšanas par dažādības vadību, tās principiem un pielietošanu publiskajā sektorā</t>
  </si>
  <si>
    <t>Prasmes izmantot dažādības vadības pieejas un metodes organizācijas darbā</t>
  </si>
  <si>
    <t>Diversity Management: Diversity and Inclusion Best Practices for 2023 https://teamflect.com/blog/performance-management/diversity-management/</t>
  </si>
  <si>
    <t>Darbs komandā, starppersonu saskarsme</t>
  </si>
  <si>
    <t>Zināšanas par starppersonu prasmēm un to pielietošanu</t>
  </si>
  <si>
    <t>Prasmes strādāt komandā zināšanu un intelektuālā potenciāla attīstīšanai</t>
  </si>
  <si>
    <t xml:space="preserve">The 7 Habits of Highly Effective People: Powerful Lessons in Personal Change by Stephen R. Covey
The Fearless Organization: Creating Psychological safety in the Workplace for Learning, Innovation and Growth, Willey  by Amy C. Edmondson </t>
  </si>
  <si>
    <t>Autentiska līderība</t>
  </si>
  <si>
    <t xml:space="preserve">Zināšanas par autentisku līderību, tās lomu </t>
  </si>
  <si>
    <t>Prasmes izmantot metodes  autentiskas līderības attīstībai</t>
  </si>
  <si>
    <t>Motivēšanas metodes</t>
  </si>
  <si>
    <t>Zināšanas par dažādām motivācijas metodēm</t>
  </si>
  <si>
    <t>Pašmotivācijas un motivācijas metožu praktiska pielietošana</t>
  </si>
  <si>
    <t>Zinātkāre IV</t>
  </si>
  <si>
    <t>Padziļināt zināšanas un paplašināt redzesloku par kompleksiem sabiedrības attīstības jautājumiem</t>
  </si>
  <si>
    <t>Aktuālie sabiedrības attīstības jautājumi (vēsture, filozofija, psiholoģija utt)</t>
  </si>
  <si>
    <t>Zināšanas par jaunākajām tendencēm un aktuālajiem sabiedrības attīstības jautājumiem</t>
  </si>
  <si>
    <t>Prasmes apgūt plašu informācijas lauku, izmatojot dažādus informācijas avotus</t>
  </si>
  <si>
    <t>Pastāvīga izpēte</t>
  </si>
  <si>
    <t xml:space="preserve">Defuturing: A New Design Philosophy by Tony Fry 
Becoming Human by Design (2012) by Tony Fry
How to Think Like Leonardo da Vinci: Seven Steps to Genius Every Day  by Michael J. Gelb </t>
  </si>
  <si>
    <t>Kā vadīt nākotni jeb veidot nākotnes scenāriju</t>
  </si>
  <si>
    <t>Zināšanas par kompleksiem sabiedrības attīstības jautājumiem</t>
  </si>
  <si>
    <t>Prasmes prezentēt sarežģītu jautājumus augsta līmeņa auditorijai</t>
  </si>
  <si>
    <t>Negotiating the Impossible: How to Break Deadlocks and Resolve Ugly Conflicts (Without Money or Muscle), by Deepak Malhotra 
 Best Negotiation Books: A Negotiation Reading List https://www.pon.harvard.edu/daily/negotiation-training-daily/negotiation-books-a-negotiation-reading-list/</t>
  </si>
  <si>
    <t>Sarežģītas sarunas, jeb kā runāt par neērtām tēmām</t>
  </si>
  <si>
    <t>Prasmes vest sarunas par neērtiem jautājumiem</t>
  </si>
  <si>
    <t>Mentorings, diskusiju grupas</t>
  </si>
  <si>
    <t>Leading With Emotional Courage: How to Have Hard Conversations, Create Accountability, And Inspire Action On Your Most Important Work by by Peter Bregman 
Best Negotiation Books: A Negotiation Reading List https://www.pon.harvard.edu/daily/negotiation-training-daily/negotiation-books-a-negotiation-reading-list/</t>
  </si>
  <si>
    <t>Kritiskā domāšana I</t>
  </si>
  <si>
    <t>Apgūt kritiskās domāšanas pamatiemaņas</t>
  </si>
  <si>
    <t>Kritiskā domāšana</t>
  </si>
  <si>
    <t>Izpratne par kritiskās domāšanas pamatprincipiem informācijas izvērtēšanā un analīzē</t>
  </si>
  <si>
    <t xml:space="preserve">Piemērot kritiskās domāšanas pamatprincipus </t>
  </si>
  <si>
    <t>Lekcijas, simulācija, gadījumu analīze</t>
  </si>
  <si>
    <t>Kritiskā domāšana: bezmaksas e-kurss, kas palīdzēs noorientēties digitālajā pasaulē, Skepti Cafe.lv https://kritiskadomasana.thinkific.com/courses/kritiskadomasana
Thinking, Fast and Slow, by Daniel Kahneman</t>
  </si>
  <si>
    <t>Pierādījumos, vērtībās balstīti pakalpojumi/politika</t>
  </si>
  <si>
    <t>Izpratne par pierādījumu lomu politikas veidošanā</t>
  </si>
  <si>
    <t>Prasme identificēt pierādījumu esamību/neesamību</t>
  </si>
  <si>
    <t>Kritiskā domāšana: bezmaksas e-kurss, kas palīdzēs noorientēties digitālajā pasaulē, Skepti Cafe.lv https://kritiskadomasana.thinkific.com/courses/kritiskadomasana
The Signal and the Noise: Why So Many Predictions Fail—but Some Don’t, by Nate Silver</t>
  </si>
  <si>
    <t>Kritiskā domāšana II</t>
  </si>
  <si>
    <t xml:space="preserve">Uzlabot kritiskās domāšanas iemaņas </t>
  </si>
  <si>
    <t>Argumentācija</t>
  </si>
  <si>
    <t>Izpratne par argumentācijas metodēm</t>
  </si>
  <si>
    <t>Pielietot efektīvu agrumentāciju vēstījumu un ziņu formulēšnā</t>
  </si>
  <si>
    <t>The Innovator’s DNA: Mastering the Five Skills of Disruptive Innovators by Jeff Dyer, Hal Gregersen, and Clayton M. Christensen.
Critical Thinking &amp; Socratic Questioning Mastery - 2 Books In 1: How To Get The Right Answers And Build Wise Arguments (Critical Thinking &amp; Logic Mastery) by Thinknetic (2022)</t>
  </si>
  <si>
    <t>Kritiskā domāšana III</t>
  </si>
  <si>
    <t>Pielietot kritiskās domāšanas iemaņas ikdienā</t>
  </si>
  <si>
    <t>Problēmas izprašana</t>
  </si>
  <si>
    <t>Izpratne par dažādām problēmu formulēšanas in izprašanas metodēm</t>
  </si>
  <si>
    <t>Pielietot kritiskās domāšanas tehnikas jauninājumu veidošanai</t>
  </si>
  <si>
    <t>The Logic Tree: The Ultimate Critical Thinking Framework ByMelissa McIvor https://globisinsights.com/career-skills/critical-thinking/logic-tree/</t>
  </si>
  <si>
    <t>Analīzes rīki un metodes</t>
  </si>
  <si>
    <t>Izpratne par biežāk izmantojamajiem informācijas analīzes rīkiem un metodēm</t>
  </si>
  <si>
    <t>Pilnveidot analītiskās prasmes un rīku izmantošanu</t>
  </si>
  <si>
    <t>Think Smarter: Critical Thinking to Improve Problem-Solving and Decision-Making Skills by Michael Kallet.</t>
  </si>
  <si>
    <t>Kritiskā domāšana IV</t>
  </si>
  <si>
    <t>Pilnveidot kritiskās domāšanas iemaņas iestādes un valsts/publiskās pārvaldes ietvaros</t>
  </si>
  <si>
    <t>Dialogs</t>
  </si>
  <si>
    <t>Izpratne par dialogu kā saziņas un analīzes formu</t>
  </si>
  <si>
    <t xml:space="preserve">Attīstīt dialoga veidošanas prasmes </t>
  </si>
  <si>
    <t>Timeout Instructor’s Guide by Hannele Laaksolahti and Kai Alhanen https://www.sitra.fi/en/publications/timeout-instructors-guide/</t>
  </si>
  <si>
    <t>Advokācija/lobijs/aizstāvība (advocacy)</t>
  </si>
  <si>
    <t>Spēja formulēt sabiedrības intereses un vērtības un savu nostāju pret tām</t>
  </si>
  <si>
    <t>Pārliecinoši prezentēt sabiedrības intereses un vērtības</t>
  </si>
  <si>
    <t>Simulācijas, lomu spēles</t>
  </si>
  <si>
    <t>The advocacy initiative https://www.advocacyinitiative.ie/category-resources</t>
  </si>
  <si>
    <t>Demagoģija un  manipulācijas</t>
  </si>
  <si>
    <t>Zināšanas par demagoģiju un manipulāciju, tās iemantošanas faktoriem</t>
  </si>
  <si>
    <t>Prasme identificēt demagoģiju un manipulācijas, spēja izmantot dažādus paņēmienus</t>
  </si>
  <si>
    <t>E-kursi, darbnīcas</t>
  </si>
  <si>
    <t>Manipulation: Techniques, Strategies, &amp; Ethics By Lucio Buffalmano https://thepowermoves.com/manipulation/</t>
  </si>
  <si>
    <t xml:space="preserve">2.3. SISTĒMISKĀ UN SISTĒMAS DOMĀŠANA </t>
  </si>
  <si>
    <t>Sistēmiskā un sistēmas domāšana I</t>
  </si>
  <si>
    <t>Veidot izpratni par sistēmu un sistēmiskās domāšana pielietošanu publiskajā politikā</t>
  </si>
  <si>
    <t>Sistēmas un sistēmiskās domāšanas principi</t>
  </si>
  <si>
    <t>Pamatzināšanas par dažādām sistēmām un sistēmiskās domāšanas nozīmi</t>
  </si>
  <si>
    <t>Atpazīt un identificēt sistēmas un to elementus</t>
  </si>
  <si>
    <t>https://www.systemsinnovation.network/posts/ebooks-systems-innovation-42726986</t>
  </si>
  <si>
    <t>Sistēmas un mūsdienu politika</t>
  </si>
  <si>
    <t>Izpratne par publiskās pārvaldes sistēmu un politikas mijiedarbību</t>
  </si>
  <si>
    <t>Atpazīt publiskās pārvaldes sistēmu un tās elementus</t>
  </si>
  <si>
    <t>Design as Politics by Tony Fry (Author) https://www.bloomsbury.com/uk/design-as-politics-9781847885685/</t>
  </si>
  <si>
    <t>Sistēmiskā un sistēmas domāšana II</t>
  </si>
  <si>
    <t>Padziļināt izpratni par sistēmu un sistēmiskās domāšana pielietošanu</t>
  </si>
  <si>
    <t>Kompleksitātes teorija</t>
  </si>
  <si>
    <t>Izpratne par kompleksitātes teoriju, tās elementiem</t>
  </si>
  <si>
    <t>Prasme pielietot atsevišķus kompleksu sistēmu analīzes rīkus</t>
  </si>
  <si>
    <t>An Introduction to Complexity Theory by Jun Park https://medium.com/@junp01/an-introduction-to-complexity-theory-3c20695725f8
Sistems Innovation complexity Theory iItroduction https://www.systemsinnovation.network/posts/complexity-theory-introduction-complexity
Complexity Theory in Public Administration Elizabeth Anne Eppel, Mary Lee Rhodes(You?)|2021</t>
  </si>
  <si>
    <t>Stratēģiskā domāšana</t>
  </si>
  <si>
    <t>Stratēģiskās domāšanas pamatprincipi un pamatinstrumenti</t>
  </si>
  <si>
    <t xml:space="preserve">Prasme izmantot atsevišķus stratēģiskas plānošanas un analīzes rīkus </t>
  </si>
  <si>
    <t>Strategic Planning: A Practical Guide to Strategy Formulation and Execution by B. Keith Simerson (Author)</t>
  </si>
  <si>
    <t>Sistēmas kā virzītājspēks</t>
  </si>
  <si>
    <t>Zinašanas par dažādu sistēmu pielietošanu - ekosistēmu veidošana, sistēmu vadīšana, sistēmu inovācija</t>
  </si>
  <si>
    <t xml:space="preserve">Prasmes izmantot dažādus sistēmu veidošnas un attīstības rīkus </t>
  </si>
  <si>
    <t>Thinking in Systems: A Primer by Donella H. Meadows</t>
  </si>
  <si>
    <t>Sistēmiskā un sistēmas domāšana III</t>
  </si>
  <si>
    <t>Pilnveidot zināšanas par sistēmu uzbūvi un transformāciju</t>
  </si>
  <si>
    <t>Sistēmiskā analīze</t>
  </si>
  <si>
    <t>Zināšanas par sistēmu kartēšanu un ietekmes izvērtēšanu (leverage points)</t>
  </si>
  <si>
    <t>Prasmes veisot sistēmu kartes un izvērtēt ietekmes punktus</t>
  </si>
  <si>
    <t>Dancing with Systems by Donella Meadows https://thesystemsthinker.com/dancing-with-systems/</t>
  </si>
  <si>
    <t>Sistēmu uzbūve un transformācija</t>
  </si>
  <si>
    <t>Zināšanas par sistēmu pārmaiņām un transformāciju</t>
  </si>
  <si>
    <t xml:space="preserve">Prasmes izmantot dažādus sistēmu veidošanas un attīstības rīkus </t>
  </si>
  <si>
    <t>Lead From The Heart: Transformational Leadership For The 21st Century By: Mark C. Crowley</t>
  </si>
  <si>
    <t>Sistēmiskā un sistēmas domāšana IV</t>
  </si>
  <si>
    <t>Paplašināt zināšanas par aktuālajiem jautājumiem sistēmu  inovācijās</t>
  </si>
  <si>
    <t>Sistēmu inovācija</t>
  </si>
  <si>
    <t>Zināšanas par sistēmu inovāciju</t>
  </si>
  <si>
    <t>Londonfunders.org.uk. (2018). Systems change: what it is and how to do it | London Funders. [online] Available at: https://londonfunders.org.uk/systems-change-what-it-and-how-do-it [Accessed 24 Jul. 2018].</t>
  </si>
  <si>
    <t>Cilvēces attīstība un tās ietekme uz ekosistēmu</t>
  </si>
  <si>
    <t>Zināšanas par cilvēces attīstību un tās ietekmi uz ekosistēmu un globālajiem procesiem</t>
  </si>
  <si>
    <t>Prasmes redzēt "lielo bildi"un izprast iespējamās cilvēku rīcības sekas</t>
  </si>
  <si>
    <t>Design as Politics by Tony Fry (Author) https://www.bloomsbury.com/uk/design-as-politics-9781847885685/
Design Futuring: Sustainability, Ethics, and New Practice (2009) by Tony Fry</t>
  </si>
  <si>
    <t>Dažādi analīzes veidi un līmeņi</t>
  </si>
  <si>
    <t>Izpratne par dažādiem analīzes veidiem un līmeņiem</t>
  </si>
  <si>
    <t>Pielietot dažādas sistēmas analīzes metodes un rīkus</t>
  </si>
  <si>
    <t>E-mācības, darbnīcas</t>
  </si>
  <si>
    <t>Ashoka | Everyone a Changemaker. (2018). Planting the Seeds for Social Startup Success: 10 Things to Remember When Starting a Social Enterprise. [online] Available at: https://www.ashoka.org/en/story/planting-seeds-social-startup-success-10-things-remember-when-starting-social-enterprise [Accessed 24 Jul. 2018].</t>
  </si>
  <si>
    <t>Pastāvīga un patstāvīga mācīšanās I</t>
  </si>
  <si>
    <t>Izprast mācīšanās kultūras pamatprincipus un to pielietošanu</t>
  </si>
  <si>
    <t>Mācīšanās kultūra</t>
  </si>
  <si>
    <t>Izpratne par mācīšanas kultūru un tās lomu organizāciju attīstībā</t>
  </si>
  <si>
    <t>Prasmes identificēt mācīšanās mērķus un dažādas iespējas</t>
  </si>
  <si>
    <t>E-kursi</t>
  </si>
  <si>
    <t>The Science of Self-Learning: How to Teach Yourself Anything, Learn More in Less Time, and Direct Your Own Education (Learning how to Learn) (2018)
by Peter Hollins 
Top 100 Tools for Learning 2023 https://toptools4learning.com/</t>
  </si>
  <si>
    <t>Pārliecināšanas prasmes</t>
  </si>
  <si>
    <t>Zināšanas par pārliecināšanu un ietekmi, to attīstīšanu</t>
  </si>
  <si>
    <t>Attīstīt pārliecinošas runas un uzvedības prasmes</t>
  </si>
  <si>
    <t>Unleash the Power of Storytelling: Win Hearts, Change Minds, Get Results by Rob Biesenbach (2018)</t>
  </si>
  <si>
    <t>Pasākumu/notikumu vadīšana, producēšana</t>
  </si>
  <si>
    <t>Pasākumu organizēšanas principi, metodes</t>
  </si>
  <si>
    <t>Režijas prasmes mācīšanās pasākumu organizēšanai</t>
  </si>
  <si>
    <t>Darbnīcas, gadījumu analīze</t>
  </si>
  <si>
    <t>Culture Lab Nevalstiskās orhganizācijas Rokasgrāmata Kultūras organizācijas vadība, Kultūras pasākumu un projektu īstenošana https://culturelablv.files.wordpress.com/2012/10/kulturas-nvo-rokasgramata1.pdf
A Complete Guide to Successful Event Production: Stages, Companies &amp; Challenges in Producing Profitable Events Ayesa Lubag https://www.glueup.com/blog/event-production</t>
  </si>
  <si>
    <t>Nozaru dienas</t>
  </si>
  <si>
    <t xml:space="preserve">Paplašināt strapnozaru zināšanas un izpratni par citām nozarēm </t>
  </si>
  <si>
    <t>Prasme prezentēt un dalīties ar informāciju</t>
  </si>
  <si>
    <t>OECD OPSI Empowering governments to achieve new possibilities https://oecd-opsi.org/about/</t>
  </si>
  <si>
    <t>Pastāvīga un patstāvīga mācīšanās II</t>
  </si>
  <si>
    <t>Pilnveidot mācīšanās praksi un metodes</t>
  </si>
  <si>
    <t>Pašrefleksija</t>
  </si>
  <si>
    <t>Izprast pašrefleksijas lomu personīgajā izaugsmē</t>
  </si>
  <si>
    <t>Apgūt pašrefleksijas metodes un to pielietošanu</t>
  </si>
  <si>
    <r>
      <rPr>
        <sz val="11"/>
        <color rgb="FF0F1111"/>
        <rFont val="Calibri"/>
        <family val="2"/>
      </rPr>
      <t>Make It Stick: The Science of Successful Learning (</t>
    </r>
    <r>
      <rPr>
        <sz val="11"/>
        <color rgb="FF565959"/>
        <rFont val="Calibri"/>
        <family val="2"/>
      </rPr>
      <t xml:space="preserve">2014) </t>
    </r>
    <r>
      <rPr>
        <sz val="11"/>
        <color rgb="FF0F1111"/>
        <rFont val="Calibri"/>
        <family val="2"/>
      </rPr>
      <t xml:space="preserve">by Peter C. Brown, Henry L. Roediger, Mark A. Mcdaniel
Atomic Habits: An Easy &amp; Proven Way to Build Good Habits &amp; Break Bad Ones by James Clear (2018)
</t>
    </r>
  </si>
  <si>
    <t>Mana lielākā izgāšanās</t>
  </si>
  <si>
    <t>Izprast dažādus pašanalīzes veidus un pieejas</t>
  </si>
  <si>
    <t>Attīstīt spēju mācīties no savām kļūdām</t>
  </si>
  <si>
    <t>Why the Problem with Learning Is Unlearning by Mark Bonchek https://hbr.org/2016/11/why-the-problem-with-learning-is-unlearning
Black Box Thinking: Why Most People Never Learn from Their Mistakes--But Some Do Hardcover, Matthew Syed</t>
  </si>
  <si>
    <t>Pieredzes mācīšanās "Metožu klubs"</t>
  </si>
  <si>
    <t>Iepazīties ar jaunām un inovatīvām mācīšanās metodēm</t>
  </si>
  <si>
    <t>Dalīties ar pieredzi par dažādu mācību metožu izmantošanu</t>
  </si>
  <si>
    <t>Ultralearning: Master Hard Skills, Outsmart the Competition, and Accelerate Your Career by Scott H Young , James Clear (2019)</t>
  </si>
  <si>
    <t>Pastāvīga un patstāvīga mācīšanās III</t>
  </si>
  <si>
    <t>Jaunumi nozarē/jomā</t>
  </si>
  <si>
    <t>Iepazīties ar aktualitātēm un inovācijām attiecīgajā jomā/nozarē</t>
  </si>
  <si>
    <t xml:space="preserve">Prasmes atraktīvi dalīties ar informāciju </t>
  </si>
  <si>
    <r>
      <rPr>
        <sz val="11"/>
        <color rgb="FF0F1111"/>
        <rFont val="Calibri"/>
        <family val="2"/>
        <charset val="186"/>
        <scheme val="minor"/>
      </rPr>
      <t>Make It Stick: The Science of Successful Learning (</t>
    </r>
    <r>
      <rPr>
        <sz val="11"/>
        <color rgb="FF565959"/>
        <rFont val="Calibri"/>
        <family val="2"/>
        <charset val="186"/>
        <scheme val="minor"/>
      </rPr>
      <t xml:space="preserve">2014) </t>
    </r>
    <r>
      <rPr>
        <sz val="11"/>
        <color rgb="FF0F1111"/>
        <rFont val="Calibri"/>
        <family val="2"/>
        <charset val="186"/>
        <scheme val="minor"/>
      </rPr>
      <t>by Peter C. Brown, Henry L. Roediger, Mark A. Mcdaniel</t>
    </r>
  </si>
  <si>
    <t>Pastāvīga un patstāvīga mācīšanās IV</t>
  </si>
  <si>
    <t>Pilnveidot stratēģiskās domāšanas praksi un paplašināt izmantošanu</t>
  </si>
  <si>
    <t>Startēģiskā domāšana</t>
  </si>
  <si>
    <t>Stratēģiska pieeja mācīšanās procesiem</t>
  </si>
  <si>
    <t>Stratēģiskās domāšanas izmantošana mācīšanās plānošanas un īstenošanas procesos</t>
  </si>
  <si>
    <t>Pedagoģija, "Lektorisms"</t>
  </si>
  <si>
    <t>Izpratne par pedaģoģijas un mācīšanas pieejām un metodēm</t>
  </si>
  <si>
    <t>Prasmes izmantot inovatīvas mācīšanās un pieejas</t>
  </si>
  <si>
    <t>Radoša domāšana I</t>
  </si>
  <si>
    <t>Izprast dažādus veidus, kā radošu domāšanu pielietot publiskā dektora attīstībā</t>
  </si>
  <si>
    <t>Radošums, tā loma cilvēka izaugsmē</t>
  </si>
  <si>
    <t>Zināšanas par radošumu un tā ietekmi uz cilvēka attīstību</t>
  </si>
  <si>
    <t xml:space="preserve">Prasmes identificēt radošumu un radošuma pieejas </t>
  </si>
  <si>
    <t>E-kurss</t>
  </si>
  <si>
    <t>Skills you need: Helping You Developing Life Skils Creative Thinking Skills https://www.skillsyouneed.com/ps/creative-thinking.html
Edeirs, Dž. (2008), Radošās domāšanas māksla, LID, Rīga</t>
  </si>
  <si>
    <t>Radoša domāšana II</t>
  </si>
  <si>
    <t xml:space="preserve">Veidot inovatīvu un radošuma tehniku un metožu izmantošanas komplektu </t>
  </si>
  <si>
    <t>Radošuma tehnikas</t>
  </si>
  <si>
    <t>Zināšanas par dažādām ideju ģenerēšanas tehnikām un to pielietošanu</t>
  </si>
  <si>
    <t>Izmantot radošuma tehnikas radošas domāšanas veidināšnai ikdienas vidē</t>
  </si>
  <si>
    <t>Thinking in New Boxes: A New Paradigm for Business Creativity by Luc De Brabandere and Alan Iny (2013)
Creating minds: Practical tools and  http://www.creatingminds.org/tools/tools_all.htm</t>
  </si>
  <si>
    <t>Radoša domāšana III</t>
  </si>
  <si>
    <t xml:space="preserve">Padziļināt izpratni par dažādu radošuma metožu izmantošanu inovācijas attīstībā </t>
  </si>
  <si>
    <t>Radošuma metodes  inovāciju veicināšanai</t>
  </si>
  <si>
    <t>Zināšanas par jaunām metodēm un procesiem kolektīvā radošuma veidošanai.</t>
  </si>
  <si>
    <t>Attīstīt prasmes izmantot dažādas radošuma veidināšanas metodes organizāciju darbā</t>
  </si>
  <si>
    <t xml:space="preserve">Bono, E.(2011), Kā gūt radošas idejas, Zvaigzne ABC, Rīga
Bono,E.(2009), Sešas domāšanas cepures, Zvaigzne ABC, Rīga
Lateral Thinking: A Textbook of Creativity by Edward De Bono </t>
  </si>
  <si>
    <t>Radoša domāšana IV</t>
  </si>
  <si>
    <t xml:space="preserve">Apkopot un izplatīt valsts pārvaldes jaunās un inovatīvās idejas </t>
  </si>
  <si>
    <t>Radošā birokrātija</t>
  </si>
  <si>
    <t>Atpazīt radošumu ikdienas situācijās</t>
  </si>
  <si>
    <t xml:space="preserve">Attīstīt spēju dalīties ar neparastiem risinājumiem, idejām un metodēm </t>
  </si>
  <si>
    <r>
      <rPr>
        <sz val="11"/>
        <color rgb="FF0F1111"/>
        <rFont val="Calibri"/>
        <family val="2"/>
      </rPr>
      <t>Personality and Intellectual Competence </t>
    </r>
    <r>
      <rPr>
        <sz val="11"/>
        <color rgb="FF565959"/>
        <rFont val="Calibri"/>
        <family val="2"/>
      </rPr>
      <t>1st Edition by Tomas Chamorro-Premuzic 
Creative Bureaucracy Festival https://creativebureaucracy.org/</t>
    </r>
  </si>
  <si>
    <t>Lietotājcentrēta pieeja I</t>
  </si>
  <si>
    <t>Izprast dizaina domāšanas metodi un tās pielietojumu publiskā sektorā</t>
  </si>
  <si>
    <t>Dizaina domāšana pieeja - galvenie koncepti un ieguvumi. Dizaina domāšanas fāzes</t>
  </si>
  <si>
    <t>Zināšanas par dizaina domāšanas metodi, tās pielietojumu un iespējām</t>
  </si>
  <si>
    <t>Prasmes izmantot atsevišķas metodes noteiktā kontekstā</t>
  </si>
  <si>
    <t>Darbnīca, patstāvīgais darbs</t>
  </si>
  <si>
    <t>Frame Innovation: Create New Thinking by Design (Design Thinking, Design Theory) Kees Dorst (Author)
Design Council Seven tenets of human-centred design https://www.designcouncil.org.uk/our-resources/seven-tenets-of-human-centred-design/
https://www.designcouncil.org.uk/our-resources/the-double-diamond/</t>
  </si>
  <si>
    <t xml:space="preserve">Dizaina domāšana pieeja - Lietotāju vajadzību izpētes metodes </t>
  </si>
  <si>
    <t>Izpratne par lietotāju vajadzībās . Izvēlēm un gaidām, to izmantošanu problēmas formulēšanā</t>
  </si>
  <si>
    <t>Prasmes izmantot dizaina domāšanas metodes un rīkus - mērķi, mērogs, formas</t>
  </si>
  <si>
    <t>This Is Service Design Doing: Applying Service Design Thinking in the Real World [1 ed.] 1491927186, 9781491927182 https://ebin.pub/this-is-service-design-doing-applying-service-design-thinking-in-the-real-world-1nbsped-1491927186-9781491927182.html</t>
  </si>
  <si>
    <t>Interešu turētāju kartēšana un vadība</t>
  </si>
  <si>
    <t xml:space="preserve">Izpratne par interešu grupām, interešu izvērtēšanas un vadības principiem  </t>
  </si>
  <si>
    <t>Prasmes izmantot interešu grupu analīzes un kartēšanas metodes</t>
  </si>
  <si>
    <t>Lietotājcentrēta pieeja II</t>
  </si>
  <si>
    <t xml:space="preserve">Pilnveidot prasmes dažādas metožu un rīku lietotājcentrētas pieejas pielietošanai </t>
  </si>
  <si>
    <t>Lietotāju vajadzību izpētes metodes - testēšanas formas, mērķi, mērogs</t>
  </si>
  <si>
    <t>Zināšanas par lietotāju vajadzībām un pieejā to izpētē</t>
  </si>
  <si>
    <t>Prasmes izmantot dažādas lietotāju vajadzību izpētes metodes</t>
  </si>
  <si>
    <t>Sociālais konteksts, sabiedrības pētniecības pieejas</t>
  </si>
  <si>
    <t>Zināšanas par dažādām pieejām un metodēm sociālā konteksta un sabiedrības pētniecībai</t>
  </si>
  <si>
    <t>Prasmes izmantot sociālā konteksta  un sabiedrības pētniecības metodes</t>
  </si>
  <si>
    <t>The Innovation Blind Spot: Why We Back the Wrong Ideas―and What to Do About It by Ross Baird
Neuman, W. L., &amp; Robson, K. (2015). Basics of social research: Qualitative and quantitative approaches (3rd Canadian ed.). Toronto, ON: Pearson. (eText)
Gravetter, F.J. and Forzano, L-A.B. (2016). Research Methods for the Behavioral Sciences. Cengage Publishing; 5th edition</t>
  </si>
  <si>
    <t>UX/UI pamati digitālai videi</t>
  </si>
  <si>
    <t>Zināšanas par UX/UI digitālā vidē  principiem, to pielietojumu, iespējām un ierobežojumiem</t>
  </si>
  <si>
    <t>Prasmes plānot UX/UI metožu izmantošanu digitālo pakalpojumu/rīku izstrādē</t>
  </si>
  <si>
    <t>Linda Zaikovska-Daukste UX Blogs https://uxblogs.lv/
UX Collective, Curated strories on UX, Visual &amp;Product design, (portal) https://uxdesign.cc/
Laws of Simplicity by John Maeda https://designopendata.files.wordpress.com/2014/05/lawsofsimplicity_johnmaeda.pdf</t>
  </si>
  <si>
    <t>Co-creating jeb koprade; Principi, pieejas, ieguvumi un ierobežojumi politikas vai pakalpojumu izstrādē, ieviešanās vai novērtēšanā</t>
  </si>
  <si>
    <r>
      <rPr>
        <sz val="11"/>
        <color rgb="FF000000"/>
        <rFont val="Calibri"/>
        <family val="2"/>
      </rPr>
      <t>Zināšanas par</t>
    </r>
    <r>
      <rPr>
        <i/>
        <sz val="11"/>
        <color rgb="FF000000"/>
        <rFont val="Calibri"/>
        <family val="2"/>
      </rPr>
      <t xml:space="preserve"> Co-creating</t>
    </r>
    <r>
      <rPr>
        <sz val="11"/>
        <color rgb="FF000000"/>
        <rFont val="Calibri"/>
        <family val="2"/>
      </rPr>
      <t xml:space="preserve"> metodes jeb koprades principiem, pieeju, ieguvumiem un ierobežojumiem</t>
    </r>
  </si>
  <si>
    <t>Prasmes atpazīt un pielietot galvenos koprades elementus</t>
  </si>
  <si>
    <t>Inese Suija-Markova Vadlīnijas Inovāciju koprades laboratorijas organizēšanai tiešsaistē publiskā sektora organizācijām, iesaistot pētniekus un uzņēmējus http://jauna.vidzeme.lv/upload/Koprades-vadlinijas-GoSmartBSR-LV.pdf
The Power of Social Innovation: How Civic Entrepreneurs Ignite Community Networks for Good by Stephen Goldsmith</t>
  </si>
  <si>
    <t>Lietotājcentrēta pieeja III</t>
  </si>
  <si>
    <t>Izmantot co-creating jeb koprades metodi politikas vai pakalpojumu izstrādē, ieviešanā vai novērtēšanā</t>
  </si>
  <si>
    <t xml:space="preserve">Co-creating jeb koprade:organizāšana, rezultātu izmantošana un novērtēšana </t>
  </si>
  <si>
    <t>Zināšanas par koprades procesu, tā plānošanu, organizāšanu, rezultātu izmantošanu un novērtēšanu</t>
  </si>
  <si>
    <t>Prasmes plānot , organizēt koprades procesu, izmantot un novērtēt tā rezultātus</t>
  </si>
  <si>
    <t>Apgūt padziļinātas prasmes dažādu koprades un UX/UI metošu izmantošanai politikas plānošanas un pakalpojumu izstrādes procesā</t>
  </si>
  <si>
    <t>UX/UI metode digitālai videi</t>
  </si>
  <si>
    <t>Prasmes pielietot UX/UI metožu izmantošanu digitālo pakalpojumu/rīku izstrādē</t>
  </si>
  <si>
    <t>How to apply a design thinking, HCD, UX or any creative process from scratch — Revised &amp; New Version https://uxdesign.cc/how-to-solve-problems-applying-a-uxdesign-designthinking-hcd-or-any-design-process-from-scratch-v2-aa16e2dd550b
 Laws of Simplicity by john Maeda https://designopendata.files.wordpress.com/2014/05/lawsofsimplicity_johnmaeda.pdf</t>
  </si>
  <si>
    <t>Lietotājcentrēta pieeja IV</t>
  </si>
  <si>
    <t>Izmantot prototipēšanas un novērtēšanas metodes un procesus pakalpojumu izstrādē un ieviešanā</t>
  </si>
  <si>
    <t>Pakalpojumu un politiku prototipēšana un novērtēšana</t>
  </si>
  <si>
    <t xml:space="preserve">Zināšanas par pakalpojumu prototipēšanu un novērtēšanu, procesus un pielietojumu </t>
  </si>
  <si>
    <t>Prasmes izmantot pakalpojumu prototipēšanu un novērtējumu plānošanā un ieviešanā</t>
  </si>
  <si>
    <t>Izprast iespējas un metodes datu izmantošanai politikas un pakalpojumu izstrādē</t>
  </si>
  <si>
    <t>Datu veidi, darbs ar tiem atkarībā no to veida</t>
  </si>
  <si>
    <t>Zināšanas par datu veidiem, to ieguves, apstrādes un izmantošanas metodēm</t>
  </si>
  <si>
    <t>Prasmes izmantot datus politiku un pakalpojumu izstrādē, ieviešanā  un novērrtēšanā</t>
  </si>
  <si>
    <t>The World Bank The Government Analytics Handbook: Leveraging Data to Strenthen Public Administration https://www.worldbank.org/en/publication/government-analytics?cid=pub_tt_wbpublications_en_extp
Data Science for Public Policy by Jeffrey C. Chen, Edward A. Rubin, and Gary J. Cornwall. </t>
  </si>
  <si>
    <t>Izprast lielkartēšanas un kartēšanas principus un metodes, to pielietojumu politikas un pakalpojumu izstrādē</t>
  </si>
  <si>
    <t>Lielkartēšana, kartēšana</t>
  </si>
  <si>
    <t>Zināšanas par lielkartēšanu un kartēšanu - izmantošanas iespējām, ieguvumiem un ierobežojumiem</t>
  </si>
  <si>
    <t>Prasme izmantot lielkartēšanas un kartēšanas metodes politikas un pakalpojumu plānošanā, ieviešanā un novērtēšanā</t>
  </si>
  <si>
    <t xml:space="preserve">Mapping Experiences: A Complete Guide to Creating Value through Journeys, Blueprints, and Diagrams by James Kalbach </t>
  </si>
  <si>
    <t>Datu un tehnoloģiju lietotprasme I</t>
  </si>
  <si>
    <t>Izprast pamata metodes un pieejas, lai izmantotu  datos un pierādījumos balstītu darbību</t>
  </si>
  <si>
    <t>Datos balstīta darbība - datu atrašana, savākšana, apstrāde un izmantošana</t>
  </si>
  <si>
    <t>Zināšanas par datu avotiem, ieguves veidiem un metodēm</t>
  </si>
  <si>
    <t>Prasmes izmantot dažādus datu avotus, ieguves metodes un to izmantošanu</t>
  </si>
  <si>
    <t>Lekcijas, pastāvīga izpēte, pieredzes apmaiņa</t>
  </si>
  <si>
    <t>Latvijas Universitāte Datu analīze un vizualizācija https://www.vumc.lu.lv/programmas/datu-analize-un-vizualizacija/
Data Science for Public Policy by Jeffrey C. Chen, Edward A. Rubin, and Gary J. Cornwall 
The GOVERNMENT ANALYTICS Handbook LEVERAGING DATA TO STRENGTHEN PUBLIC ADMINISTRATION https://www.worldbank.org/en/publication/government-analytics?cid=pub_tt_wbpublications_en_extp</t>
  </si>
  <si>
    <t>Vizualizācijas metodes</t>
  </si>
  <si>
    <t>Zināšanas par galvanajām datu vizulaizācijas metodēm</t>
  </si>
  <si>
    <t>Prasme izvēlēties atbilstošas vizualizācijas metodes</t>
  </si>
  <si>
    <t>E-kurss, patstāvīga izpēte, mikromācīšanās</t>
  </si>
  <si>
    <t>Latvijas Universitāte Datu analīze un vizualizācija https://www.vumc.lu.lv/programmas/datu-analize-un-vizualizacija/
https://www.worldbank.org/en/publication/government-analytics?cid=pub_tt_wbpublications_en_extp</t>
  </si>
  <si>
    <t>Datu un tehnoloģiju lietotprasme II</t>
  </si>
  <si>
    <t>Izprast metodes un pieejas, lai izmantotu  datos un pierādījumos balstītu darbību</t>
  </si>
  <si>
    <t>Informācijas analīze - kvantitatīvās metodes</t>
  </si>
  <si>
    <t>Zināšanas par kvantitatīvajām datu analīzes metodēm un to iespējām</t>
  </si>
  <si>
    <t>Prasme izmantot  kvantitātīvās datu analīzes rezultātus</t>
  </si>
  <si>
    <t>Seminārs</t>
  </si>
  <si>
    <t>Reserch Design Qualitative, Quantitative and mixed Methods approaches https://www.ucg.ac.me/skladiste/blog_609332/objava_105202/fajlovi/Creswell.pdf</t>
  </si>
  <si>
    <t>Informācijas analīze - kvalitatīvās metodes</t>
  </si>
  <si>
    <t>Zināšanas par kvalitatīvajām datu analīzes metodēm un to iespējām</t>
  </si>
  <si>
    <t>Prasme izmantot  kvalitatīvās datu analīzes rezultātus</t>
  </si>
  <si>
    <t xml:space="preserve">Izmantot digitālos rīkus datu apstrādei, </t>
  </si>
  <si>
    <t>Digitālie rīki datu attēlošanai un iesaistei (BI, Miro, Canva)</t>
  </si>
  <si>
    <t>Zināšanas par digitālo rīku efektīvas izmantošanas iepējām</t>
  </si>
  <si>
    <t>Prasme izmantot digitālos rīkus atbilstoši vajadzībai</t>
  </si>
  <si>
    <t>E-kursi, prakstiskais darbs</t>
  </si>
  <si>
    <t>Drossinternets.lv Noderīgi digitālie rīki https://drossinternets.lv/lv/info/noderigi-digitalie-riki
What are the essential digital tools for innovation? Written By Erik Schumb (Guest Author)https://www.theinnovationmode.com/the-innovation-blog/essential-tools-for-innovation</t>
  </si>
  <si>
    <t>Datu un tehnoloģiju lietotprasme III</t>
  </si>
  <si>
    <t>Izmantot daudzveidīgus datus, datu avotus un datu analīzi politikas un pakalpojumu izstrādē un novērtēšanā</t>
  </si>
  <si>
    <t>Datos balstītas politikas un pakalpojumi</t>
  </si>
  <si>
    <t>Zināšanas par pierādījumos balstītas politikas un pakalpojumu plānošanas metodēm</t>
  </si>
  <si>
    <t>Prast pielietot dažāduas metodes un rīkus datu informācijas un datu analīzei un vizualizācijai</t>
  </si>
  <si>
    <t>Lekcijas, patstāvīga izpēte</t>
  </si>
  <si>
    <t xml:space="preserve">Pārresoru koordinācijas centrs Politikas veidošanas rokasgrāmata https://www.pkc.gov.lv/sites/default/files/inline-files/pkc_rokasgramata_090316_web.pdf
Gajs Pīters Valsts pārvaldība globālu krīžu apstākļos (2022) https://lvportals.lv/viedokli/345323-valsts-parvaldiba-globalu-krizu-apstaklos-2022
Data Governance for Responsible Research and Innovation by Alessandro Deserti and Francesca Rizzo. </t>
  </si>
  <si>
    <t>Lielie dati, to ieguve un izmantošana</t>
  </si>
  <si>
    <t>Zināšanas par lielo datu izmantošanas iepējām un ierobežojumiem</t>
  </si>
  <si>
    <t xml:space="preserve">Prasmes izmantot lielo datu analīzi </t>
  </si>
  <si>
    <t xml:space="preserve"> Big Data For Dummies by Judith S. Hurwitz https://www.amazon.com/Big-Data-Dummies-Judith-Hurwitz/dp/1118504224</t>
  </si>
  <si>
    <t>Apzināt Mākslīga intelekta pielietošanas iepsējas un praksi publiskā pārvaldē</t>
  </si>
  <si>
    <t>Mākslīgā intelekta pielietošanas iespējas</t>
  </si>
  <si>
    <t>Zināšanas par mākslīgā intelekta izmantošanas iespējām</t>
  </si>
  <si>
    <t>Prasmes pielietot MI rīkus  analīze, un vizualizācijai</t>
  </si>
  <si>
    <t>6 Best AI Tools for Data Analysts (Unite.AI) https://www.unite.ai/ai-tools-data-analysts/</t>
  </si>
  <si>
    <t>Izmantot daudzveidīgus datus, datu avotus un datu analīzi, ievērojot personas datu aizsardzības un citus ētiskos un juridiskos jautājumus</t>
  </si>
  <si>
    <t>Datu izmantošanas ētiskie un juridiskie jautājumi</t>
  </si>
  <si>
    <t xml:space="preserve">Izprast dažādu datu un datu avotu izmantošanas ētiskos un juridiskos aspektus </t>
  </si>
  <si>
    <t>Prast izmantot datus, ievērojot personu datu aizsardzības,  ētiskos un jurisiskiskos aspektus</t>
  </si>
  <si>
    <t>Darbnīcas, diskusijas</t>
  </si>
  <si>
    <t>Data ethics: What it means and what it takes By Alex Edquist, Liz Grennan, Sian Griffiths, and Kayvaun Rowshankish https://www.mckinsey.com/capabilities/mckinsey-digital/our-insights/data-ethics-what-it-means-and-what-it-takes</t>
  </si>
  <si>
    <t>Datu un tehnoloģiju lietotprasme IV</t>
  </si>
  <si>
    <t>Izmantot daudzveidīgas metodes un datu avotus kompleksu stratēģisku jautājumu risināšanai, tai skaitā nākotnes modelēšanai</t>
  </si>
  <si>
    <t>Partnerība datu ieguvē apstrādē un izmantošanā</t>
  </si>
  <si>
    <t>Iegūt zināšanas par iespējamiem partneriem dažādu datu ieguvē, apstrādē un analīzē s</t>
  </si>
  <si>
    <t>Nodibināt kontaktus un izveidot iespējas ārti un efektīvi iegūt nepieciešamos datus un analīzi</t>
  </si>
  <si>
    <t>OECD Digital Transformation toolkit ; https://www.oecd.org/governance/digital-government/toolkit/12principles/</t>
  </si>
  <si>
    <t>Datu avoti, analīzes un izmantošanas metodes nākotnes modelēšanā</t>
  </si>
  <si>
    <t>Pārzināt iespējamos datu avotus, datu bāzes, to izmantošanas iespējas</t>
  </si>
  <si>
    <t>Prast izmantot dažādus datu avotus un metodes nākotnes modelēšanai</t>
  </si>
  <si>
    <t xml:space="preserve">Data Science for Public Policy by Jeffrey C. Chen, Edward A. Rubin, and Gary J. Cornwall. 
Data Governance for Responsible Research and Innovation by Alessandro Deserti and Francesca Rizzo. </t>
  </si>
  <si>
    <t>Prototipēšana, testēšana un iterācija I</t>
  </si>
  <si>
    <t>Izmantot dizaina domāšanas metodi politiku un pakalpojumu izstrādē</t>
  </si>
  <si>
    <t>Dizaina domāšana - bāze</t>
  </si>
  <si>
    <t>Prasmes izvērtēt iespējas pielietot dizaina domāšanas metodi</t>
  </si>
  <si>
    <t xml:space="preserve">Frame Innovation: Create New Thinking by Design (Design Thinking, Design Theory) by Kees Dorst </t>
  </si>
  <si>
    <t>Dizaina process</t>
  </si>
  <si>
    <t>Zināšanas par dizaina procesu, tā posmiem</t>
  </si>
  <si>
    <t>Prasme izmantot dizaina domāšanas metodes un procesu</t>
  </si>
  <si>
    <t xml:space="preserve">Inovācijas process administratīvā sloga mazināšanai https://www.mk.gov.lv/lv/media/536/download
The Design Thinking Toolbox: A Guide to Mastering the Most Popular and Valuable Innovation Methods (Design Thinking Series)by Michael Lewrick (Author), Patrick Link (Author), Larry Leifer (Author)
</t>
  </si>
  <si>
    <t>Konteksta izpratne un problēmas identificēšana</t>
  </si>
  <si>
    <t xml:space="preserve">Zināšanas par konteksta izpratni, tā analīzi, problēmu identificēšanas metodēm metodēm </t>
  </si>
  <si>
    <t>Prasmes izmantot dizaina domāšanas metodes konteksta izpratnei un problēmu identificēšanai</t>
  </si>
  <si>
    <t>Design for Behavior Change: Applying Psychology and Behavioral Economics by Stephen Wendel
Lateral Thinking, By Edward De Bono</t>
  </si>
  <si>
    <t>Prototipēšana, testēšana un iterācija II</t>
  </si>
  <si>
    <t>Ideju ģenerēšana un novērtēšana</t>
  </si>
  <si>
    <t>Zināšanas par dažādām pieejām ideju ģenerēšanai</t>
  </si>
  <si>
    <t>Prasmes izmantot dažādas metodes ideju ģenerēšanai un novērtēšanai</t>
  </si>
  <si>
    <t>INOVĀCIJAS LABORATORIJAS ROKASGRĀMATA KĀ PLĀNOT, ĪSTENOT UN NOSLĒGT INOVĀCIJAS SPRINTU https://inovacija.mk.gov.lv/wp-content/uploads/2021/04/Inovacijas-laboratorijas-rokasgramata-.pdf</t>
  </si>
  <si>
    <t>Prototipēšana, testēšana un iterācija III</t>
  </si>
  <si>
    <t>Izstrādā politikas, pakalpojumus un procesus, izmantojot iteratīvas projekta ieviešanas metodes, piemēram, Agile, Scrum, Kanban, Lean.</t>
  </si>
  <si>
    <t>Iteratīvās projektu ieviešanas metodes</t>
  </si>
  <si>
    <t>Zināšanas par ieteratīvajām projektu ieviešanas metodēm</t>
  </si>
  <si>
    <t>Prasmes izmantot  ieteratīvajās projektu ieviešanas metodēm - Agile, Scrum, Kanban u.c.</t>
  </si>
  <si>
    <t xml:space="preserve">Understanding the iterative process, with examples  by Julia Martins https://asana.com/resources/iterative-process
Ten Types of Innovation, by Larry Keeley et al.
Margolis, M., Jepson, B., &amp;amp; Weldin, N. R. (2020). Arduino cookbook: recipes to begin, expand, and enhance your projects. </t>
  </si>
  <si>
    <t>Eksperimentēšanas pieejas un vadība</t>
  </si>
  <si>
    <t>Zināšanas par dažādām pieejā eksperimentēšanai, tās tiesiskajiem, politiskajiem un materiālajiem aspekties</t>
  </si>
  <si>
    <t xml:space="preserve">Prasme izstrādāt eksperimentēšanas plānu un pārraudzīt tā ieviešanu  </t>
  </si>
  <si>
    <t>Eksperimentēšanas vadlīnijas Latvijas publiskajam sektoram (2021) https://inovacija.mk.gov.lv/lv/aktualitates/jaunumi/eksperimentesanas-vadlinijas-latvijas-publiskajam-sektoram/</t>
  </si>
  <si>
    <t>Procesu dizains</t>
  </si>
  <si>
    <t>Zināšanas par procesu dizaina pieejām un metodēm</t>
  </si>
  <si>
    <t>Prasme izmantot procesu dizainu pakalpojumu izstrādē un ieviešanā</t>
  </si>
  <si>
    <t>INOVĀCIJAS LABORATORIJAS ROKASGRĀMATA KĀ PLĀNOT, ĪSTENOT UN NOSLĒGT INOVĀCIJAS SPRINTU https://inovacija.mk.gov.lv/wp-content/uploads/2021/04/Inovacijas-laboratorijas-rokasgramata-.pdf
Margolis, M., Jepson, B., &amp;amp; Weldin, N. R. (2020). Arduino cookbook: recipes to begin,
expand, and enhance your projects. O'Reilly Media._x000D_</t>
  </si>
  <si>
    <t>Prototipēšana, testēšana un iterācija IV</t>
  </si>
  <si>
    <t>Prototipēšanas metodes un rīki</t>
  </si>
  <si>
    <t>Zināšanas par dažādām prototipēšanas metodēm un prototipēšanas rīku izgatavošanas principiem</t>
  </si>
  <si>
    <t>Prasme izveidot prototipu un izstrādāt tā testēšanas plānu</t>
  </si>
  <si>
    <t>Inese Suija-Markova Vadlīnijas Inovāciju koprades laboratorijas organizēšanai tiešsaistē publiskā sektora organizācijām, iesaistot pētniekus un uzņēmējus http://jauna.vidzeme.lv/upload/Koprades-vadlinijas-GoSmartBSR-LV.pdf
Prototyping https://www.interaction-design.org/literature/topics/prototyping
Warfel, T. Z. (2009). Prototyping: a practitioner's guide. Rosenfeld media.</t>
  </si>
  <si>
    <t>Pilotēšana, dažādas pieejas</t>
  </si>
  <si>
    <t>Zināšanas par dažādām pieejā pilotēšanai un tās rezultātu izvērtēšanai, izmantošanai un mērogošanai</t>
  </si>
  <si>
    <t>Prasmes izstrādāt un ieviest pilotēšanas plānu un novērtēt rezultātus</t>
  </si>
  <si>
    <t>Riska uzņemšanās un pārvaldība I</t>
  </si>
  <si>
    <t>Pamatzināšanas par risku identificēšanu, analīzi un novēršanu</t>
  </si>
  <si>
    <t xml:space="preserve">Risku vadības pārmaiņu laikā </t>
  </si>
  <si>
    <t>Risku vadības pamati</t>
  </si>
  <si>
    <t>Riska vadības rokasgrāmata Dienas bizness https://www.dbhub.lv/riska-vadibas-rokasgramata
Change Management Insight: online learning platform;  https://changemanagementinsight.com/how-to-conduct-change-management-risk-assessment/</t>
  </si>
  <si>
    <t>Informācijas vadība - dokumentācija, sekošana, un sisteatizācija</t>
  </si>
  <si>
    <t>Zināšanas par informācijas vadību un izaicinājumime pārmaiņu laikā</t>
  </si>
  <si>
    <t>Prasmes identificēt, sistematizēt , atjaunot un novērtēt nepieciešamo informāciju</t>
  </si>
  <si>
    <t>Risku vadības ieviešanas rokasgrāmata, Finanšu ministrija (2021)  https://www.fm.gov.lv/lv/risku-vadibas-ieviesanas-rokasgramata</t>
  </si>
  <si>
    <t>Komunikācijas loma un metodes risku pārvaldībā</t>
  </si>
  <si>
    <t>Zināšanas par dažādiem komunikācijas veidiem un metodēm</t>
  </si>
  <si>
    <t>Prasme skaidri formulēt savu viedokli un argumentus, komunikācija sarežģītās situācijās</t>
  </si>
  <si>
    <t>EDMUNDS APSALONS Konstruktīvā komunikācija. Prasme veidot dialogu https://www.janisroze.lv/lv/gramatas/enciklopedijas/konstruktiva-komunikacija-prasme-veidot-dialogu.html
EDMUNDS APSALONS Komunikācijas kompetence: kā saprasties un veidot attiecības https://www.zvaigzne.lv/lv/gramatas/apraksts/95538-komunikacijas_kompetence_ka_saprasties_un_veidot_attiecibas.html</t>
  </si>
  <si>
    <t>Riskos balstīta lēmumu pieņemšana</t>
  </si>
  <si>
    <t>Zināšanas par lēmumu pieņemšanas metodēm, izmantojot risku vadīšanas pieeju</t>
  </si>
  <si>
    <t xml:space="preserve">Riska uzņemšanās novērtējums; </t>
  </si>
  <si>
    <t>III Padziļināta kompetence</t>
  </si>
  <si>
    <t>Pilnveidot zināšanas par risku vadības un novērtēšanas jautājumiem</t>
  </si>
  <si>
    <t>Risku vadība pārmaiņu laikā  - novērtēšanas, monitoringa un risku novēršanas metodes</t>
  </si>
  <si>
    <t>Risku vadības un novērtēšanas jautājumiem</t>
  </si>
  <si>
    <t>Prasmes izmantot dažādus risku vadības instrumentus</t>
  </si>
  <si>
    <t>Riska novērtēšana praksē Dienas Bizness https://www.dbhub.lv/riska-novertesana-prakse-efektivas-izaugsmes-iespejas
Assessing Project and Change Risks for Implementation Organizational Changes , read more at OCM Solution: https://www.ocmsolution.com/risk-assessment-and-readout/https://www.ocmsolution.com/risk-assessment-and-readout/</t>
  </si>
  <si>
    <t>Riska uzņemšanās un pārvaldība III</t>
  </si>
  <si>
    <t>Efektīvi pārvaldīt dažādus riskus pārmaiņu laikā, neierobežojot attīstību un izaugsmi</t>
  </si>
  <si>
    <t>Pārmaiņu vadības principi</t>
  </si>
  <si>
    <t>Zināšanas par pārmaiņu vadību un iespējamajiem riskiem un to novēršanas metodēm</t>
  </si>
  <si>
    <t>Prasmes izmantot risku mazināšanas un novēršanas metodes pārmaiņu vadībā</t>
  </si>
  <si>
    <t xml:space="preserve">Making Sense of Change Management: A Complete Guide to the Models, Tools and Techniques of Organizational Change by Esther Cameron and Mike Green </t>
  </si>
  <si>
    <t>Riska uzņemšanās un pārvaldība IV</t>
  </si>
  <si>
    <t xml:space="preserve">Pilnveidot zināšanas par risku pārvaldības stratēģiju </t>
  </si>
  <si>
    <t>Risku pārvaldības stratēģija, tās plānošana un ieviešanas metodes</t>
  </si>
  <si>
    <t>Risku pārvaldības stratēģiju, tās plānošanu un ieviešanas metodēm</t>
  </si>
  <si>
    <t>Prasmes pielietot risku pārvaldības stratēģiju, plānošanas un pārraudzības metodes</t>
  </si>
  <si>
    <t>Zināšanas par metodēm risku pārvaldības īstenošania</t>
  </si>
  <si>
    <t>Prasmes izturēt pretestību un nepadoties, neskatoties uz neveiksmes iespējamību.</t>
  </si>
  <si>
    <t>Resursu piesaite I</t>
  </si>
  <si>
    <t>Agūt zināšanas par projektu izstrādi, vadīšanu un atskaitīšanos</t>
  </si>
  <si>
    <t xml:space="preserve">Projektu vadības principi </t>
  </si>
  <si>
    <t>Zināšanas par projektu vadības principiem</t>
  </si>
  <si>
    <t>Prasmes pielietot projektu vadības metodes</t>
  </si>
  <si>
    <t>Džounss R. Projektu vadības pamati: praktisks ceļvedis Projektu vadībā un izpildē. Rīga: Lietišķās informācijas dienests, 2008.
Agile and government services: an introduction https://www.gov.uk/service-manual/agile-delivery/agile-government-services-introduction</t>
  </si>
  <si>
    <t>Apgūt zināšanas par projektu izstrādi, vadīšanu un atskaitīšanos</t>
  </si>
  <si>
    <t>IT rīki procesu un rezultātu vadībai</t>
  </si>
  <si>
    <t>Zināšanas par dažādu IT rīku izmantošanas iespējām un ierobežojumiem</t>
  </si>
  <si>
    <t>Prasmes izmantot dažāsu IT rīkus procesu un projektu vadībā</t>
  </si>
  <si>
    <t>Project management software and tools: Your best picks for 2023 https://asana.com/resources/best-project-management-software</t>
  </si>
  <si>
    <t>Finansu resursu plānošana</t>
  </si>
  <si>
    <t>Izprast finansēšanas principus, finansu piesaistes un atskaitīšanas jautājumus</t>
  </si>
  <si>
    <t>Prast izveidot projekta budžetu, finansējuma plānu un galvenās atskaites</t>
  </si>
  <si>
    <t>Likums par budžetu un finanšu vadību https://likumi.lv/ta/id/58057-likums-par-budzetu-un-finansu-vadibu
Noteikumi par budžeta pieprasījumu izstrādāšanas un iesniegšanas pamatprincipiem, Ministru kabineta noteikumi Nr.523  https://www.vestnesis.lv/op/2012/122.2
CFLA ES Fondi https://www.cfla.gov.lv/lv/es-fondi</t>
  </si>
  <si>
    <t>Resursu piesaiste II</t>
  </si>
  <si>
    <t>Pilnveidot zināšanas par dažāda veida projektu vadīšanas standartiem un metodēm</t>
  </si>
  <si>
    <t>Projekta vadības standarti, dažādas pieejas</t>
  </si>
  <si>
    <t>Zināšanas par waterfall un agile projektu vadības standartiem, metodēm un to pielietošanu</t>
  </si>
  <si>
    <t>Prasmes izmantot dažādas projekta vadības metodes projektu izstrādē un īstenošanā</t>
  </si>
  <si>
    <t>Rokasgrāmata un ISO 21500 standarts https://www.dbhub.lv/projektu-vadisanas-rokasgramata/lasit/nodala/1
DŽOUNSS RIČARDS Projektu vadības pamati https://www.janisroze.lv/lv/gramatas/akademiska-un-profesionala-literatura/ekonomika-uznemejdarbiba/projektu-vadibas-pamati.html
Hacker's Toolkit (2017) https://www.undp.org/eurasia/publications/hackers-toolkit</t>
  </si>
  <si>
    <t>Resursu piesaiste III</t>
  </si>
  <si>
    <t>Izprast ilgtspējības vadības principus, to pielietošanu publiskā sektorā</t>
  </si>
  <si>
    <t>Ilgtspējīgas vadības principi to, pielietošana</t>
  </si>
  <si>
    <t>Zināšanas par ilgtspējīgas vadības principiem</t>
  </si>
  <si>
    <t>Prasme atpazīt ilgtpējīgas vadības iniciatības un novērtēt to iespējamu īstnošanu</t>
  </si>
  <si>
    <t>Latvijas ilgtspējīgas attīstības stratēģija, Ministru kabinets (2023) https://www.mk.gov.lv/lv/latvijas-ilgtspejigas-attistibas-strategija</t>
  </si>
  <si>
    <t>Porfeļu vadības principi, to izmantošana publiskā sektorā</t>
  </si>
  <si>
    <t>Izprast portfeļu vadības principus un to iespējamu pielietošanu publiskajā sektorā</t>
  </si>
  <si>
    <t xml:space="preserve">Prasme izmantot portfeļu vadības metodes </t>
  </si>
  <si>
    <t>OECD OPSI Analyse your organisation’s innovation portfolio https://oecd-opsi.org/pet/</t>
  </si>
  <si>
    <t>Pilnveidot zināšanas par aktuālajiem stratēģiskajiem jautājumiem</t>
  </si>
  <si>
    <t>Starpvalstu jautājumi inovāciju un publiskā sektora attīstībā</t>
  </si>
  <si>
    <t>Zināšanas par aktuālajiem jautājumiem inovācijā un publiskā sektora attīstībā</t>
  </si>
  <si>
    <t>Prasmes prezentēt un piedalīties augsta līmeņa diskusijās</t>
  </si>
  <si>
    <t>​Implementing Innovation: A User’s Manual for Open Government Programs https://oecd-opsi.org/toolkits/%e2%80%8bimplementing-innovation-a-users-manual-for-open-government-programs/</t>
  </si>
  <si>
    <t>Resursu piesaiste IV</t>
  </si>
  <si>
    <t>Ilgtspējīga stratēģiskā vadība</t>
  </si>
  <si>
    <t>Zināšanas par ilgtspējīgu attīstību, tās stratēģisko vadību</t>
  </si>
  <si>
    <t>Prasmes izmantot informāciju no dažādiem starptautiskiem avoytiem nacionālu jautājumu risināšanā</t>
  </si>
  <si>
    <t>Diskusiju grupas, Pieredzes apmaiņa</t>
  </si>
  <si>
    <t>Ārvalstu finansu resursu piesaiste</t>
  </si>
  <si>
    <t>Zināšanas par dažādiem ārvalstu finansējuma avoties</t>
  </si>
  <si>
    <t>Prasme izstrādāt projektu pieteikumus ārvalstu finansējuma piesaistei</t>
  </si>
  <si>
    <t>Patstāvīga izpēte, pieredzes apmaiņa</t>
  </si>
  <si>
    <t>How do you identify and apply for relevant grants and funding opportunities for your program? Powered by AI and the LinkedIn community  https://www.linkedin.com/advice/0/how-do-you-identify-apply-relevant</t>
  </si>
  <si>
    <t>Publiskā privātā partnerība</t>
  </si>
  <si>
    <t>Zināšanas par privātās-publiskās partnerības principiem un to piemērošanu</t>
  </si>
  <si>
    <t>Prasme izmantot privātās-publiskās partnerības principus projektu attīstībā un resursu piesaistē</t>
  </si>
  <si>
    <t>Publiskās un privātās partnerības likums https://likumi.lv/ta/id/194597-publiskas-un-privatas-partneribas-likums</t>
  </si>
  <si>
    <t>Pašvadība I</t>
  </si>
  <si>
    <t>Sniegt izpratni par pašvadību un apgūt pašvadības pamatprasmes</t>
  </si>
  <si>
    <t>Laika plānošana/laika menedžments</t>
  </si>
  <si>
    <t>0,25hX8</t>
  </si>
  <si>
    <t>Zināšanas par laika plānošanu</t>
  </si>
  <si>
    <t>Laika plānošanas pamatprasmes</t>
  </si>
  <si>
    <t>Getting Things Done: The Art of Stress-free Productivity  by David Allen (2015)</t>
  </si>
  <si>
    <t>Pašorganizācijas principi un novērtēšana</t>
  </si>
  <si>
    <t>Zināšanas par pašorganizācijas pamatprincipiem</t>
  </si>
  <si>
    <t>Pašorganizācijas pamatprasmes</t>
  </si>
  <si>
    <t>Lekcija, praktiskie uzdevumi</t>
  </si>
  <si>
    <r>
      <t>Managing Oneself (Harvard Business Review Classics) (</t>
    </r>
    <r>
      <rPr>
        <sz val="9"/>
        <color rgb="FF565959"/>
        <rFont val="Calibri"/>
        <family val="2"/>
        <charset val="186"/>
        <scheme val="minor"/>
      </rPr>
      <t xml:space="preserve"> 2008)</t>
    </r>
    <r>
      <rPr>
        <sz val="11"/>
        <color rgb="FF0F1111"/>
        <rFont val="Calibri"/>
        <family val="2"/>
        <charset val="186"/>
        <scheme val="minor"/>
      </rPr>
      <t xml:space="preserve"> by Peter F. Drucker</t>
    </r>
  </si>
  <si>
    <t>Ieradumu kultūras veidošana</t>
  </si>
  <si>
    <t>Zināšanas par ieradumu nozīmu un to veidošanu</t>
  </si>
  <si>
    <t>Prasmes ieradumu veidošanā un pārvaldībā</t>
  </si>
  <si>
    <t>The Power of Habit: Why We Do What We Do, and How to Change by Charles Duhigg </t>
  </si>
  <si>
    <t>Dizaina domāšana</t>
  </si>
  <si>
    <t>Zināšanas par dizaina domāšanas pieeju, metodēm un domāšanas veidu</t>
  </si>
  <si>
    <t>Pamatprasmes dizaina domāšanā</t>
  </si>
  <si>
    <t>Darba grupas, darbnīcas</t>
  </si>
  <si>
    <t>The Design Thinking Toolbox: A Guide to Mastering the Most Popular and Valuable Innovation Methods by Michael Lewrick , Patrick Link, et al.</t>
  </si>
  <si>
    <t>Pašvadība II</t>
  </si>
  <si>
    <t>Nostiprināt pašvadības paradumus un pašorganizācijas spējas</t>
  </si>
  <si>
    <t>Transformējošā līderība</t>
  </si>
  <si>
    <t>Zināšanas par transformējošo līderību</t>
  </si>
  <si>
    <t>Transformējošas līderības pamatprasmes</t>
  </si>
  <si>
    <r>
      <rPr>
        <sz val="11"/>
        <rFont val="Calibri"/>
        <family val="2"/>
        <charset val="186"/>
        <scheme val="minor"/>
      </rPr>
      <t xml:space="preserve">Transformative leadership as an answer to the future of work challenges, EY Belgium;  </t>
    </r>
    <r>
      <rPr>
        <sz val="11"/>
        <color theme="1"/>
        <rFont val="Calibri"/>
        <family val="2"/>
        <charset val="186"/>
        <scheme val="minor"/>
      </rPr>
      <t>https://www.ey.com/en_be/workforce/transformative-leadership-as-an-answer-to-the-future-of-work-challenges</t>
    </r>
  </si>
  <si>
    <t>IKT plānošanas rīku izmantošana ikdienas darbā</t>
  </si>
  <si>
    <t>0,25 X8</t>
  </si>
  <si>
    <t>Zināšanas par IKT rīkiem to pielietošanu pašvadībai</t>
  </si>
  <si>
    <t>IKT rīku lietotprasme pašvadībai un pašorganizācijai</t>
  </si>
  <si>
    <t>E-kursi, pieredzes apmaiņa, tīklošana, mikromācīšanās</t>
  </si>
  <si>
    <t xml:space="preserve">Best Self management Tools in 2023, Garima Khandelwal (2023) https://www.softwaresuggest.com/blog/self-management-tools/ </t>
  </si>
  <si>
    <t>Resursu plānošana un sevis vadīšanas prasme</t>
  </si>
  <si>
    <t>Zināšanas par resursu plānošanu un sevis vadīšanas prasmēm</t>
  </si>
  <si>
    <t>Resursu plānošanas un sevis vadīšanas prasmes</t>
  </si>
  <si>
    <t>Mentors</t>
  </si>
  <si>
    <t>Projektu vadīšana ikdienā</t>
  </si>
  <si>
    <t>Zināšanas par projektu vadības pieeju un metodēm</t>
  </si>
  <si>
    <t>Projektu vadības metožu pielietošana sava darba vadīšanai</t>
  </si>
  <si>
    <t>E-kurss, pieredzes apmaiņa</t>
  </si>
  <si>
    <t>The Getting Things Done Workbook: 10 Moves to Stress-Free Productivity by David Allen</t>
  </si>
  <si>
    <t>Risku vadības prasmju pielietošana ikdienā</t>
  </si>
  <si>
    <t>Zināšanas par risku vadību</t>
  </si>
  <si>
    <t>Risku vadības pieeju pielietošanas sava darba vadīšanā</t>
  </si>
  <si>
    <t>E-kurss, darbnīcas</t>
  </si>
  <si>
    <t>The 4 Disciplines of Execution by Chris McChesney, Sean Covey, and Jim Huling</t>
  </si>
  <si>
    <t>Emocionālās noturības un stresa vadības pamati</t>
  </si>
  <si>
    <t>Zināšanas par emocionālās noturības attīstīšanas principiem un metodēm</t>
  </si>
  <si>
    <t>Pielietot emocionālās noturības attīstības metodes</t>
  </si>
  <si>
    <t>E-kurss, pastāvīga izpēte, mācīšanās no kolēģiem</t>
  </si>
  <si>
    <t>Building your own resilience, health and wellbeing https://www.workingwellglos.nhs.uk/wp-content/uploads/2019/01/Building-your-own-Personal-Resilience.pdf</t>
  </si>
  <si>
    <t>Pašvadība III</t>
  </si>
  <si>
    <t>Sagatavot darbiniekus potenciālai līdera lomai: vienlaicīgai sevis un citu vadīšanai</t>
  </si>
  <si>
    <t>Transformējošā līderība I</t>
  </si>
  <si>
    <t>Pamatzināšanas par transformējošās līderības principiem, līderu lomām, uzdevumiem un vērtībām</t>
  </si>
  <si>
    <t>Prasmes atpazīt un izmantot dažādas līdera lomas un metodes efektīvai pārmaiņu vadībai</t>
  </si>
  <si>
    <t>7 Principles of Transformational Leadership: Create a Mindset of Passion, Innovation, and Growth by Hugh Blane</t>
  </si>
  <si>
    <t xml:space="preserve">Prioritāšu noteikšana, alternatīvu analīze, </t>
  </si>
  <si>
    <t>Zināšanas par prioritāšu noteikšanas un alternatīvu analīzes tehnikām</t>
  </si>
  <si>
    <t>Prioritāšu noteikšanas un alternatīvu analīzes prasmes</t>
  </si>
  <si>
    <t>Lekcija ar spēļošanas elementiem</t>
  </si>
  <si>
    <t>Lead From The Heart: Transformational Leadership For The 21st Century by Mark C. Crowley</t>
  </si>
  <si>
    <t>Risku vadība un izvērtēšana</t>
  </si>
  <si>
    <t>Zināšanas par risku vadību un izvērtēšanu</t>
  </si>
  <si>
    <t>Prasmes izmantot risku vadības pieejas sava un citu darba vadīšanā</t>
  </si>
  <si>
    <t>Lekcija, darba grupas</t>
  </si>
  <si>
    <r>
      <rPr>
        <sz val="11"/>
        <rFont val="Calibri"/>
        <family val="2"/>
        <charset val="186"/>
        <scheme val="minor"/>
      </rPr>
      <t>Thinking, Fast and Slow by Daniel Kahneman</t>
    </r>
    <r>
      <rPr>
        <sz val="11"/>
        <color theme="1"/>
        <rFont val="Calibri"/>
        <family val="2"/>
        <charset val="186"/>
        <scheme val="minor"/>
      </rPr>
      <t xml:space="preserve"> </t>
    </r>
  </si>
  <si>
    <t>Efektīvas plānošanas rīki</t>
  </si>
  <si>
    <t>Zināšanas par jaunākajām pieejām laika plānošanā un organizēšanā</t>
  </si>
  <si>
    <t>Efektīvas laika plānošanas prasmes</t>
  </si>
  <si>
    <t xml:space="preserve">Getting Things Done: The Art of Stress-free Productivity  by David Allen </t>
  </si>
  <si>
    <t>Pašvadītas mācīšanās stratēģijas</t>
  </si>
  <si>
    <t>Zināšanas par pašvadītas mācīšanās stratēģijām</t>
  </si>
  <si>
    <t>Pašvadītas mācīšanās prasmes</t>
  </si>
  <si>
    <t xml:space="preserve">The learning agency Lab, EFFECTIVE LEARNING STRATEGIES: THE SCIENCE OF LEARNING IN PRACTICE https://the-learning-agency-lab.com/learning-strategies/ </t>
  </si>
  <si>
    <t>Emociju un stresa pārvaldība</t>
  </si>
  <si>
    <t>Zināšanas par emociju un stresa vadību</t>
  </si>
  <si>
    <t>Emociju un stresa pārvaldības prasmes</t>
  </si>
  <si>
    <t>Workbook For Emotional Intelligence 2.0 by Travis Bradberry and Jean Greaves: 63 Exercises to Mastering Emotional Intelligence for Personal and Professional Success</t>
  </si>
  <si>
    <t>Pašvadība IV</t>
  </si>
  <si>
    <t>Stiprināt vadītāja lomu komandas pašvadības spēju attīstīšanā</t>
  </si>
  <si>
    <t>Nākotnes prognozēšana/plānošana (backcasting u.c.)</t>
  </si>
  <si>
    <t>Zināšanas par nākotnes prognozēšanu un plānošanu</t>
  </si>
  <si>
    <t>Nākotnes prognozēšanas un plānošanas prasmes</t>
  </si>
  <si>
    <t>Think Like a Futurist by Cecily Sommers</t>
  </si>
  <si>
    <t>Sistemātiska pieeja - rādītāju uzstādīšana un mērīšana</t>
  </si>
  <si>
    <t>Zināšanas par rādītāu definēšanu un monitorēšanu</t>
  </si>
  <si>
    <t>Prasmes rādītāju definēšanā un monitoringā</t>
  </si>
  <si>
    <t>The Strategy Book by Max McKeown</t>
  </si>
  <si>
    <t>Stratēģiska domāšana</t>
  </si>
  <si>
    <t>Zināšanas par stratēģisko plānošano valsts pārvaldē</t>
  </si>
  <si>
    <t>Strateģiskās plānošanas prasmes</t>
  </si>
  <si>
    <t>Lekcijas, darbnīcas, darba grupas</t>
  </si>
  <si>
    <t>Dizaina domāšanas metodes, to pielietojums praksē</t>
  </si>
  <si>
    <t>Zināšanas par dizaina domāšanas metodēm un to pielietojumu valsts pārvaldē</t>
  </si>
  <si>
    <t>Dizaina domāšanas metožu pielietošana, darba grupu fasilitēšana</t>
  </si>
  <si>
    <t>LEAN</t>
  </si>
  <si>
    <t>Zināšanas par LEAN metodēm un to pielietojumu</t>
  </si>
  <si>
    <t>LEAN pielietošanas prasmes</t>
  </si>
  <si>
    <t>Lean for the Public Sector: The Pursuit of Perfection in Government Services by Bert Teeuwen</t>
  </si>
  <si>
    <t>Pašvadītas mācīšanās attīstības tendences</t>
  </si>
  <si>
    <t>1 hx 4</t>
  </si>
  <si>
    <t>Zināšanas par pašvadītas mācīšanās attīstības tendencēm</t>
  </si>
  <si>
    <t>Pašvadītas mācīšanās tendenču pielietojums praksē</t>
  </si>
  <si>
    <t>Supervīzija, koučings</t>
  </si>
  <si>
    <t> Radical Transformational Leadership: Strategic Action for Change Agents by Monica Sharma</t>
  </si>
  <si>
    <t>Komunikācija I</t>
  </si>
  <si>
    <t>Attīstīt efektīvas komunikācijas prasmes inovatīvu jautājumu komunikācijai</t>
  </si>
  <si>
    <t>Komunikācija  publiskā sektora inovācijai</t>
  </si>
  <si>
    <t>Izpratne par galvenajiem  principiem publiskā sektora inovācijā un komunikācijā, tās nozīme</t>
  </si>
  <si>
    <t xml:space="preserve">Prast identificēt galvenos komunikācijas jautājumus, iespējas, izaicinājumus un ierobežojumus </t>
  </si>
  <si>
    <t>E-kurss, mācīšanās no pieredzes</t>
  </si>
  <si>
    <t xml:space="preserve">EDMUNDS APSALONS Komunikācijas kompetence: kā saprasties un veidot attiecības 
The Handbook of Public Sector Communication (Handbooks in Communication and Media) Kindle Edition by Vilma Luoma-aho (Editor), María José Canel (Editor) 
</t>
  </si>
  <si>
    <t xml:space="preserve">Komunikācijas </t>
  </si>
  <si>
    <t>Zināšanas par komunikācijas stiliem, metodēm un kanāliem</t>
  </si>
  <si>
    <t>Izpratne par katrai situācijai atbilstošiem komunikācijas stiliem, metodēm un kanāliem</t>
  </si>
  <si>
    <t xml:space="preserve">EDMUNDS APSALONS Komunikācijas kompetence: kā saprasties un veidot attiecības 
The Handbook of Public Sector Communication (Handbooks in Communication and Media) by Vilma Luoma-aho (Editor), María José Canel (Editor) 
</t>
  </si>
  <si>
    <t>Attiecību veidošana ar sabiedrību - pamati</t>
  </si>
  <si>
    <t>Zināšanas par sabiedrības iesaistes un līdzdarbības principiem un to pielietošanu kopienu attīstībā</t>
  </si>
  <si>
    <t>Sabiedrības iesaistes metodes un to pielietošana</t>
  </si>
  <si>
    <t>Lekcijas, Gadījumu analīze</t>
  </si>
  <si>
    <t>EDMUNDS APSALONS Konstruktīvā komunikācija</t>
  </si>
  <si>
    <t>Prezentēšanas prasmes</t>
  </si>
  <si>
    <t>Zināšanas par efektīvu prezentāciju veidošanas principiem</t>
  </si>
  <si>
    <t>Prasmes pārliecinoši prezentēt inovatīvas idejas</t>
  </si>
  <si>
    <t xml:space="preserve">E-kurss, Darbnīcas </t>
  </si>
  <si>
    <r>
      <rPr>
        <u/>
        <sz val="11"/>
        <color rgb="FF0563C1"/>
        <rFont val="Calibri"/>
        <family val="2"/>
      </rPr>
      <t>B</t>
    </r>
    <r>
      <rPr>
        <sz val="11"/>
        <color rgb="FF000000"/>
        <rFont val="Calibri"/>
        <family val="2"/>
      </rPr>
      <t xml:space="preserve">est presentation skills courses online: Coursera https://www.coursera.org/courses?query=presentation%20skills
O'Reilly Media.N.Duarte, Slide:ology: The Art and Science of Creating Great Presentations, 2008
N.Duarte, Resonate: Present Visual Stories that Transform Audiences, 2010
N.Duarte, HBR Guide to Persuasive Presentation, 2010
</t>
    </r>
    <r>
      <rPr>
        <u/>
        <sz val="11"/>
        <color rgb="FF000000"/>
        <rFont val="Calibri"/>
        <family val="2"/>
      </rPr>
      <t xml:space="preserve">
</t>
    </r>
  </si>
  <si>
    <t>Efektīvs valodas lietojums inovatīvu konceptu komunikācijā</t>
  </si>
  <si>
    <t>Zināšanas par efektīvu valodas lietojumu inovatīvu konceptu komunikācijā</t>
  </si>
  <si>
    <t>Prasmes veidot pārliecinošus vēstījumus par inovatīviem un kompleksiem konceptiem</t>
  </si>
  <si>
    <t>EDMUNDS APSALONS Valodas lietojuma loģika</t>
  </si>
  <si>
    <t>Komunikācija II</t>
  </si>
  <si>
    <t>Pilnveidot efektīvas komunikācijas prasmes inovatīvu ideju komunicēšanai</t>
  </si>
  <si>
    <t>Atbilstoša satura veidošana</t>
  </si>
  <si>
    <t>Pamatzināšanas par inofrmācijas dizaina principiem un to izmantošanu inovatīva satura veidošanā</t>
  </si>
  <si>
    <t>Prasmes izmanto dažādus rīkus un pieejas inovatīva satura veidošanā</t>
  </si>
  <si>
    <t xml:space="preserve"> A Comprehensive Guide to Information design (with examples)by Kai TombocUpdated on October 10, 2023 https://piktochart.com/blog/information-design/
</t>
  </si>
  <si>
    <t>Būtiskākās publiskās uzstāšanās tehnikas un stratēģijas</t>
  </si>
  <si>
    <t>Zināšanas par publiskās uzstāšanās stratēģijām un taktikām prezentāciju veidošanas principiem p</t>
  </si>
  <si>
    <t>Prasmes pārliecinoši uzstāties dažādās auditorijās un pasākumos</t>
  </si>
  <si>
    <t>Best presentation skills courses online: Coursera https://www.coursera.org/courses?query=presentation%20skills</t>
  </si>
  <si>
    <t>Krīzes komunikācija</t>
  </si>
  <si>
    <t>Izprast krīzes komunikācijas principus un un to potenciālu pielietojumu</t>
  </si>
  <si>
    <t>Prast identificēt galvenos krīzes komunikācijas jautājumus un iespējamās stratēģijas</t>
  </si>
  <si>
    <t>Spēļošana, lomu spēles</t>
  </si>
  <si>
    <t>Crisis Communication Strategies: Prepare, Respond and Recover Effectively in Unpredictable and Urgent Situations by Amanda Coleman </t>
  </si>
  <si>
    <t>Stratēģiskās komunikācijas pamati</t>
  </si>
  <si>
    <t>Izprot stratēģiskās komunikācijas pamatus, spēj identificēt konkrētās auditorijas vajadzības un komunikācijas kanālus uzvedības maiņai</t>
  </si>
  <si>
    <t>Prot pielietot dažādas metodes un rīkus noteiktu auditoriju efektīvai uzrunāšanai un iesaistei</t>
  </si>
  <si>
    <t>Building a Winning Culture In Government: A Blueprint for Delivering Success in the Public Sector by Patrick R. Leddin , Shawn D. Moon, et al.</t>
  </si>
  <si>
    <t>Informācijas dizaina pamati</t>
  </si>
  <si>
    <t>Zināšanas par informācijas dizaina principiem un vizualizāciju</t>
  </si>
  <si>
    <t>Prasmes izmantot informācijas dizaina principus vizuālo materiālu sagatavošanā</t>
  </si>
  <si>
    <t>Visual Thinking for Information Design (The Morgan Kaufmann Series in Interactive Technologies) by Colin Ware</t>
  </si>
  <si>
    <t>Sociālo tīklu lietošanas stratēģija</t>
  </si>
  <si>
    <t xml:space="preserve">Zināšanas par sociālo tīklu veidiem, to izmantošanas stratēģijām un principiem </t>
  </si>
  <si>
    <t>Prasmes izstrādās sociālo tīklu lietošanas stratēgiju  inovatīvu ideju komunikācijā</t>
  </si>
  <si>
    <t>A Manager’s Guide to Designing a Social Media Strategy by Ines Mergel, IBM Center for Business of Government (2012) https://www.businessofgovernment.org/sites/default/files/Social%20Media%20Strategy%20Brief.pdf
GD Smarsh(2019)The Public Sector Guide to Social Media Strategy and Policy https://pages.smarsh.com/rs/893-GBT-581/images/GD-Smarsh-2019-Public-Sector-Guide-to-Social-Media-Strategy-and-Policy.pdf</t>
  </si>
  <si>
    <t>Komunikācija III</t>
  </si>
  <si>
    <t>Efektīvi vadīt komunikācijas stratēģiskos un sarežģītos jautājumos pārmaiņu procesā vai krīzēs</t>
  </si>
  <si>
    <t>Informācijas dizains un stratēģijas sarežģītu konceptu komunikācijā</t>
  </si>
  <si>
    <t>Informācijas dizains  sarežģītu jautājumu un konceptu komunikācijā</t>
  </si>
  <si>
    <t>Prasmes veidot pārliecinošus informācijas materiālus sarežģītiem un kompleksiem jautājumiem</t>
  </si>
  <si>
    <t>Pārmaiņu vadība</t>
  </si>
  <si>
    <t>Izprast komunikācijas principus un tehnikas pārmaiņu procesā</t>
  </si>
  <si>
    <t>Pielietot efektīvas komunikācijas metodes pārmaiņu vadības procesā</t>
  </si>
  <si>
    <t xml:space="preserve">How to Communicate Clearly During Organizational Change by Elsbeth Johnson Harvard Business review, https://hbr.org/2017/06/how-to-communicate-clearly-during-organizational-change </t>
  </si>
  <si>
    <t>Sarunu vadīšanas prasmes</t>
  </si>
  <si>
    <t xml:space="preserve">Pārzināt dažādas teorijas un tehnikas efektīvai sarunu vadīšanai </t>
  </si>
  <si>
    <t>Prasmes izmantot dažādas pieejas un tehnikas sarunu vadīšanai</t>
  </si>
  <si>
    <t>Darbnīcas, gadījumu analīze, patstāvīgais darba</t>
  </si>
  <si>
    <t>Negotiating the NonnegotiableHow to Resolve Your Most Emotionally Charged Conflicts by Daniel Shapiro The Art of Negotiation: How to Improvise Agreement in a Chaotic World, by Michael Wheeler
Best Negotiation Books: A Negotiation Reading List BY KATIE SHONK — (2023) https://www.pon.harvard.edu/daily/negotiation-training-daily/negotiation-books-a-negotiation-reading-list/</t>
  </si>
  <si>
    <t>Krīzes komunikācijas pārvaldība</t>
  </si>
  <si>
    <t>Izprast krīzes komunikācijas un krīzes pārvaldības stratēģijas un metodes</t>
  </si>
  <si>
    <t>Prast pielietot dažādas stratēģijas un metodes krīžu komunikācijā un pārvaldībā</t>
  </si>
  <si>
    <t xml:space="preserve">Crisis Communication Strategies: Prepare, Respond and Recover Effectively in Unpredictable and Urgent Situations by Amanda Coleman (Author) </t>
  </si>
  <si>
    <t>Komunikācija IV</t>
  </si>
  <si>
    <t>Paplašināt zināšanas un prasmes stratēģiskā komunikācijā par inovatīviem un izaicinošaiem jautājumiem</t>
  </si>
  <si>
    <t>Stratēģiskā komunikācija inovāciju pārvaldībai</t>
  </si>
  <si>
    <t>Stratēģiskā komunikācijas loma un ietekme  uz sociālo kontekstu, sabiedrības atteicībām, vides un tehnoloģijas izaicinājumiem</t>
  </si>
  <si>
    <t xml:space="preserve">Apzināt labos piemērus stratēģiskā un krīzes komunikācijā,  no kuriem var mācīties </t>
  </si>
  <si>
    <t>How Strategic Communication Shapes Value and Innovation in Society (Advances in Public Relations and Communication Management Book 2) by Betteke van Ruler (Editor), Iekje Smit (Editor), Øyvind Ihlen (Editor), Stefania Romenti (Editor)</t>
  </si>
  <si>
    <t>Stratēģiskā komunikācija pārvaldībai</t>
  </si>
  <si>
    <t>Stratēģiskā komunikācijas iepējas un praktiskais pielietojums attiecībā uz sociālo kontekstu, sabiedrības attiecībām, vides un tehnoloģijas izaicinājumiem</t>
  </si>
  <si>
    <t>Praktiski pielietot zināšanas , lai ietekmēto sociālo diskursu par sabiedrībai būtiskiem, inovatīviem un izaicinošiem jautājumiem</t>
  </si>
  <si>
    <t xml:space="preserve">Valsts stratēģiskās komunikācijas un informatīvās telpas drošības koncepcija 2023.–2027. gadam, apstiprināts MK 2023. gada 24. janvārī https://www.mk.gov.lv/lv/media/14952/download?attachment
Start with Why: How Great Leaders Inspire Everyone to Take Action by Simon Sinek </t>
  </si>
  <si>
    <t>Koprade un darbs komandā I</t>
  </si>
  <si>
    <t>Izprast koprades un darba komandā principus un pievienoto vērtību</t>
  </si>
  <si>
    <t>Redzesloka paplašināšanas pasākumi saistīto prasmju apguvei</t>
  </si>
  <si>
    <t>Komandas pieredze izaicinošos apstākļos</t>
  </si>
  <si>
    <t>Prasme sadarboties komandas kopējo uzdevumu veikšanā</t>
  </si>
  <si>
    <t>The Power of a Positive Team: Proven Principles and Practices that Make Great Teams Great by Jon Gordon https://www.innovationtraining.org/best-books-on-collaboration-and-teamwork/
Talking About Organizations Podcast (https://www.talkingaboutorganizations.com)
Reflections on Management Podcast (https://reflections.talkingaboutorganizations.com/)_x000D_</t>
  </si>
  <si>
    <t>Komandas veidošanas pamati</t>
  </si>
  <si>
    <t>Zināšanas par komandas psiholoģiskajiem modeļiem, komandas spēlētājiem, stiprām un vājām pusēm</t>
  </si>
  <si>
    <t>Prasme izmantot dažādus vingrinājumus un metodes kolektīvās emocionālās inteliģences attīstīšanai</t>
  </si>
  <si>
    <t xml:space="preserve">Darbnīcas, spēļošana, lomu spēles, </t>
  </si>
  <si>
    <t>Team Emotional Intelligence 2.0: The Four Essential Skills of High Performing Teams by Greaves Jean , Watkins Evan , et al.</t>
  </si>
  <si>
    <t>Koprades izpratne, nozīme lēmumu pieņemšanas procesā</t>
  </si>
  <si>
    <t>Zināšanas par koprades procesu, principiem un metodēm, nozīmību un ierobežojumiem</t>
  </si>
  <si>
    <t>Prames veidot koprades procesu, izmantojot dažādas koprades pieejas un metodes</t>
  </si>
  <si>
    <r>
      <rPr>
        <sz val="11"/>
        <color rgb="FF000000"/>
        <rFont val="Calibri"/>
        <family val="2"/>
        <scheme val="minor"/>
      </rPr>
      <t>Team of Teams: New Rules of Engagement for a Complex World by General Stanley McChrystal, Tantum Collins, David Silverman, and Chris Fussell</t>
    </r>
    <r>
      <rPr>
        <sz val="11"/>
        <color rgb="FF0563C1"/>
        <rFont val="Calibri"/>
        <family val="2"/>
        <scheme val="minor"/>
      </rPr>
      <t xml:space="preserve"> </t>
    </r>
    <r>
      <rPr>
        <sz val="11"/>
        <color rgb="FF000000"/>
        <rFont val="Calibri"/>
        <family val="2"/>
        <scheme val="minor"/>
      </rPr>
      <t>https://www.innovationtraining.org/best-books-on-collaboration-and-teamwork/</t>
    </r>
  </si>
  <si>
    <t>Koprade un darbs komandā II</t>
  </si>
  <si>
    <t xml:space="preserve">Efektīvi organizēt dažādu tipu komandu darbu </t>
  </si>
  <si>
    <t>Konstruktīva dialoga veidošanas principi</t>
  </si>
  <si>
    <t>Zināšanas par dialoga/ sarunu veidošanas principiem</t>
  </si>
  <si>
    <t>Prasmes izmanot dažādas metodes dialoga vaidošanai attīstīšanai un novērtēšanai</t>
  </si>
  <si>
    <t>Speļošana, lomu spēles</t>
  </si>
  <si>
    <r>
      <rPr>
        <sz val="11"/>
        <rFont val="Calibri"/>
        <family val="2"/>
        <charset val="186"/>
        <scheme val="minor"/>
      </rPr>
      <t>Team of Teams: New Rules of Engagement for a Complex World by General Stanley McChrystal, Tantum Collins, David Silverman, and Chris Fussell</t>
    </r>
    <r>
      <rPr>
        <sz val="11"/>
        <color theme="1"/>
        <rFont val="Calibri"/>
        <family val="2"/>
        <charset val="186"/>
        <scheme val="minor"/>
      </rPr>
      <t xml:space="preserve"> https://www.innovationtraining.org/best-books-on-collaboration-and-teamwork/</t>
    </r>
  </si>
  <si>
    <t>Komandas veidošanas principi</t>
  </si>
  <si>
    <t>Izpratne par komandas veidošanas principiem, komandas efektivitāti un tās novērtēšanu</t>
  </si>
  <si>
    <t>Prasmes organizēt komandu, novērtēt tās efektivitāti, motivēt dalībniekus</t>
  </si>
  <si>
    <t>Anita Gaile, Marina Pavlova Efektīva vadītāja rokasgrāmata https://www.mk.gov.lv/lv/media/5408/download
Revolutionize Teamwork: How to Create and Lead Accountable Teams by Eric Coryell  https://www.innovationtraining.org/best-books-on-collaboration-and-teamwork/</t>
  </si>
  <si>
    <t>Diskusiju kultūras veidošana</t>
  </si>
  <si>
    <t>Izprast komandu lomu organizācijas kultūras veidošānā</t>
  </si>
  <si>
    <t>Prasmes izmanot diskusiju veidošanas un vadīšanas metodes</t>
  </si>
  <si>
    <t>E-kurss, lomu spēles</t>
  </si>
  <si>
    <t>Anita Gaile, Marina Pavlova Efektīva vadītāja rokasgrāmata https://www.mk.gov.lv/lv/media/5408/download
Bringing Out the Best in People: How to Enjoy Helping Others Excel by Alan Loy McGinnis https://www.innovationtraining.org/best-books-on-collaboration-and-teamwork/</t>
  </si>
  <si>
    <t>Emocionālā inteliģence komandās</t>
  </si>
  <si>
    <t>Izprast emocionālās inteliģenes lomu komandu darbā</t>
  </si>
  <si>
    <t>Izmantot metodes komandas kolektīvās emocionālās inteliģences pilnveidošanai</t>
  </si>
  <si>
    <t>Gitāna Dāvidsone, Lauma Priškāne Ilgtspējīga kompetenču attīstība: Kā sasniegt noturīgus rezultātus vadītāju un iestāžu attīstībā https://www.mk.gov.lv/lv/media/14739/download?attachment
Bringing Out the Best in People: How to Enjoy Helping Others Excel by Alan Loy McGinnis https://www.innovationtraining.org/best-books-on-collaboration-and-teamwork/</t>
  </si>
  <si>
    <t>Konfliktu/ atšķirību/dažādības vadīšana</t>
  </si>
  <si>
    <t>Izprast konfliktus, to iespējamos cēloņus, dažādības vadības aspektus</t>
  </si>
  <si>
    <t>Izmantot metodes konfliktu risināšanai un novēršanai</t>
  </si>
  <si>
    <t>E-kurss, gadījumu analīze</t>
  </si>
  <si>
    <t>Anita Gaile, Marina Pavlova Efektīva vadītāja rokasgrāmata https://www.mk.gov.lv/lv/media/5408/download
Revolutionize Teamwork: How to Create and Lead Accountable Teams by Eric Coryell https://www.innovationtraining.org/best-books-on-collaboration-and-teamwork/</t>
  </si>
  <si>
    <t>Koprade un sadarbība</t>
  </si>
  <si>
    <t>Zināšanas par kopradi, tās galvenaiem elementiem provesiem un metodēm</t>
  </si>
  <si>
    <t>imantot dažādas metpdes koprades procesa organizēšanai, vadīšanai un novērtēšanai</t>
  </si>
  <si>
    <t>Lekcijas, gadījumu analīze, spēļošana</t>
  </si>
  <si>
    <t>Koučings (pamatzināšanas)</t>
  </si>
  <si>
    <t>Pamatzināšanas par koučinga un mentoringa metodēm, izmantošana komandas darbā</t>
  </si>
  <si>
    <t>Prasme izmantot koučunga un mentoringa metodi komandā</t>
  </si>
  <si>
    <t>Building Top-Performing Teams: A Practical Guide to Team Coaching to Improve Collaboration and Drive Organizational Success by Lucy Widdowson and Paul J Barbour</t>
  </si>
  <si>
    <t>Koprade un darbs komandā III</t>
  </si>
  <si>
    <t>Izmantot kopradi un dažādas komandu darbu pārmaiņu vadības un inovācijas procesos</t>
  </si>
  <si>
    <t>Sadarbības prasmju veidošana</t>
  </si>
  <si>
    <t>Zināšanas par dažādu metožu pielietošanu sadarbības veicināšnai, iespējām un ierobežojumiem</t>
  </si>
  <si>
    <t>Prasmes izmantot dažādas pieejas un tehnikas  sadarbības prasmju attīstībai komandā</t>
  </si>
  <si>
    <t>The Team Coaching Toolkit: 55 Tools and Techniques for Building Brilliant Teams by Tony Llewellyn (2017)
J. F. Eller. Effective Group Facilitation in Education: How to Energize Meetings and Manage Difficult Groups. Corwin (2004)</t>
  </si>
  <si>
    <t>Konfliktsituācijas, to atpazīšana, veiksmīgas konfliktu risināšanas metodes</t>
  </si>
  <si>
    <t>Zināšanas par konfliktsituācijām, to cēloņiem, efektīvu konfliktu vadīšanu un novēršanu</t>
  </si>
  <si>
    <t>Prasmes pielietot dažādas metodes konfliksituāciju risināšanā komandā</t>
  </si>
  <si>
    <t>Mentorings, koučings, supervīzija</t>
  </si>
  <si>
    <t>Aloizs Leiendekers Konfliktu vadība J.L.V (2016) http://www.ibook.lv/WBookDetails.aspx?WID=50b56f36-483b-4227-9d94-6e788d246fa2
The Team Coaching Toolkit: 55 Tools and Techniques for Building Brilliant Teams by Tony Llewellyn (2017)</t>
  </si>
  <si>
    <t>Emocijas, to atpazīšana, spēja reaģēt atbilstoši situācijai</t>
  </si>
  <si>
    <t>Kolektīvā emocionālā inteliģence, tās pamati un attīstīšanas iespējas</t>
  </si>
  <si>
    <t>Prasmes veodot labvēlīgu klimatu komandā, izmantojot emocionālās inteliģences prasmes</t>
  </si>
  <si>
    <t>Atgriezeniskā saite, Demonstrācija</t>
  </si>
  <si>
    <t>The Team Coaching Toolkit: 55 Tools and Techniques for Building Brilliant Teams by Tony Llewellyn (2017)</t>
  </si>
  <si>
    <t>Cilvēku, komandas vadīšana</t>
  </si>
  <si>
    <t>Efektīvas komandas vadīšanas principi pārmaiņu vadības un inovācijas procesos</t>
  </si>
  <si>
    <t>Prasmes izmantot dažādas metodes komandas efektīvā vadībā pārmaiņu un inovācijas procesos</t>
  </si>
  <si>
    <t>Darbnīcas, dagījumu analīze, patstāvīga izpēte</t>
  </si>
  <si>
    <t>Emocionālās labbūtības jautājumi</t>
  </si>
  <si>
    <t>Emocionālās labbūtības jautājumi organizācijas efektivitātes uzlabošanā</t>
  </si>
  <si>
    <t>Komadas motivācijas metodes emocionālās labbūtības veicināšanā</t>
  </si>
  <si>
    <t>E-kurss, gadījumu analīze, spēļošana</t>
  </si>
  <si>
    <t xml:space="preserve">Managing for Happiness: Games, Tools, and Practices to Motivate Any Team by Jurgen Appelo </t>
  </si>
  <si>
    <t>Koučings (augstāks līmenis)</t>
  </si>
  <si>
    <t>Izpratne par vadības koučinga lomu efektīvā komandu vadībā</t>
  </si>
  <si>
    <t>Prasmes izmantot koučingu organizācijas pārmaiņu vadības procesos</t>
  </si>
  <si>
    <t xml:space="preserve">Leadership Team Coaching: Developing Collective Transformational Leadership by Peter Hawkins 
Leadership Team Coaching in Practice: Case Studies on Creating Highly Effective Teams by Peter Hawkins 
</t>
  </si>
  <si>
    <t>Koprade un darbs komandā IV</t>
  </si>
  <si>
    <t xml:space="preserve">Efektīvi vadīt un piedalīties augsta līmeņa un starptautiskās komandās un darba grupās </t>
  </si>
  <si>
    <t>Emocionālās inteliģences stiprināšana</t>
  </si>
  <si>
    <t>Emocionālā inteliģence starpkultūru komunikācijā</t>
  </si>
  <si>
    <t>Prasme efektīvi darboties starptautiskās darba grupās, komandās, spējot pieņemt dažādas kultūras un kontekstu</t>
  </si>
  <si>
    <t>Pieredzes apmaiņa, dalība starptautiskās darba grupās</t>
  </si>
  <si>
    <t>Nauris Svika Cilvēcīga vadība... jo darbinieki ir cilvēki, nevis resursi Zvaigzne ABC https://www.zvaigzne.lv/lv/gramatas/apraksts/204239-cilveciga_vadiba_jo_darbinieki_ir_cilveki_nevis_resursi.html
How to develop emotional intelligence training for leaders and managers - Big Think https://bigthink.com/plus/emotional-intelligence-training-for-leaders/</t>
  </si>
  <si>
    <t>Fasilitēšanas tehnikas, prasmes</t>
  </si>
  <si>
    <t xml:space="preserve">Zināšanas par efektīvas fasilitēšanas lomu komandu darba organizācijā </t>
  </si>
  <si>
    <t>Prames izmantot fasilitēšanas tehnikas un metodes gaugsta līmeņa un/vai straptautiskas komandas vadīšanā</t>
  </si>
  <si>
    <t>The Team Coaching Toolkit: 55 Tools and Techniques for Building Brilliant Teams by Tony Llewellyn (2017)
O.Qvist-Sorensen, L.Baastrup. Visual Collaboration: A Powerful Toolkit for Improving Meetings, Projects, and Processes. Wiley (2019)</t>
  </si>
  <si>
    <t>Komunikācija - kultūras dažādība</t>
  </si>
  <si>
    <t>Zināšanas par kultūru dažādību, to ietekmi uz darba un vadības stiliem</t>
  </si>
  <si>
    <t>Prasmes izmantot dažādas metodes starpkultūru darba organizēšanā un vadībā</t>
  </si>
  <si>
    <t>Dalība starptautiskos pasākumos</t>
  </si>
  <si>
    <t xml:space="preserve">Diversity and Inclusion Matters: Tactics and Tools to Inspire Equity and Game-Changing Performance by Jason R. Thompson </t>
  </si>
  <si>
    <t>Efektīvas komandas darbības principi</t>
  </si>
  <si>
    <t>1 h mēnesī</t>
  </si>
  <si>
    <t>Zināšanas par koučinga principu pielietošanu līderībā un komandu vadībā</t>
  </si>
  <si>
    <t xml:space="preserve">Apzināties savas iespējas, priekšrocības un izaicinājumus starpkultūru komandas vadīšanas procesā </t>
  </si>
  <si>
    <t>Supervīzija,  koučings</t>
  </si>
  <si>
    <t>Komandas vadības kultūra</t>
  </si>
  <si>
    <t>Izpratne par dažādības vadības lomu organizācijas kultūras attīstībā</t>
  </si>
  <si>
    <t>Prasme izmantot dažādības vadību pārmaiņu stratēģijas veidošanā</t>
  </si>
  <si>
    <t>Sadarbspēja un tīklošana I</t>
  </si>
  <si>
    <t>Sadarbspējas un tīklošanas loma organizācijas attīstībā pārmaiņu vadībā un inovācijās</t>
  </si>
  <si>
    <t>Izpratne ar efekīvas sadarbības un tīklošanas  lomu</t>
  </si>
  <si>
    <t>Spēja identificēt sadarbošanās un tīklošanas iespējas organizācijā, attīstības un inovācijas provesos</t>
  </si>
  <si>
    <t xml:space="preserve">Identifying public sector innovation networks by Alex Roberts (2021) https://oecd-opsi.org/blog/identifying-public-sector-innovation-networks/
OECD OPSI Public sector Innovation networks https://oecd-opsi.org/public-sector-innovation-networks/
On the imperative of engaging citizens in innovation policies (2023) by Sandra Planes-Satorra and Caroline Paunov https://oecd-opsi.org/blog/imperative-of-engaging-citizens-in-innovation-policies/
Courses for Networking &amp; Building Relationships - Skillsoft https://www.skillsoft.com/channel/networking-building-relationships-2769d7c0-e71b-11e6-9835-f723b46a2688
</t>
  </si>
  <si>
    <t>Izprast organizācijas  sadarbību ar sabiedrības grupām un citām organizācijām mērķus un ieguvumus</t>
  </si>
  <si>
    <t>Sadarbības un partnerattiecību un veidošanas pieejas, rīki un paņēmieni</t>
  </si>
  <si>
    <t>Izpratne par atvērtas organizāciju. Sadarbības un partnerattiecību veidošanas pamati</t>
  </si>
  <si>
    <t xml:space="preserve">Prasmes veidot efetīvas profesionālas un savstarpējās attiecības </t>
  </si>
  <si>
    <t>Komandas saliedēšanas pasākumi ar kopēju mērķa definēšanu un sasniegšanu (ne vienmēr nopietni)</t>
  </si>
  <si>
    <t>The Art of Connection: 7 Relationship-Building Skills Every Leader Needs Now by Michael J. Gelb (2017)</t>
  </si>
  <si>
    <t>Tīklošanas un parterības pamati</t>
  </si>
  <si>
    <t>2x4</t>
  </si>
  <si>
    <t>Zināšanas par tīklošanas un partnerību iespējām, principiem un metodēm. Tīklošanas un partnerību stratēģiskie mērķi organizācijas attīstībā</t>
  </si>
  <si>
    <t>Prasmes izmantot  tīklošanas un partnerību plānošanas, īstenošanas un novērtēšanas metodēm. Prasme uzturēt un attīstīt kontaktus</t>
  </si>
  <si>
    <t>Lekcija, praktiskie darbi, dalība starpinstitucionālās darba grupās vai pasākumos</t>
  </si>
  <si>
    <t>Top Tips for Effective Networking in  Skills You need https://www.skillsyouneed.com/ips/networking-tips.html
https://www.wellesleyinstitute.com/wp-content/uploads/2011/11/Collaboration-Practices-in-govt-and-business.pdf</t>
  </si>
  <si>
    <t>Sadarbspēja un tīklošana II</t>
  </si>
  <si>
    <t>Uzlabot organizācijas  sadarbību ar sabiedrības grupām un citām organizācijām, izmantojot tīklošanās un partnerības metodes</t>
  </si>
  <si>
    <t xml:space="preserve">Partnerības un tīklošanas stratēģiska attīstība </t>
  </si>
  <si>
    <t>Tīklošanas un partnerību stratēģiskie mērķi organizācijas attīstībā. Prakse un principi sadarbības attiecību veidošanā klātienes un attālināti</t>
  </si>
  <si>
    <t xml:space="preserve">Darbnīcas, Mācīšanās no kolēģiem (ēnošana), mentorings </t>
  </si>
  <si>
    <t>How Leaders Create and Use Networks by Herminia Ibarra and Mark Lee Hunter, Harvard Business Review (2007) https://hbr.org/2007/01/how-leaders-create-and-use-networks</t>
  </si>
  <si>
    <t>Sadarbība un tīklošana -vērtības radīšana no visu lietotāju pieredzes</t>
  </si>
  <si>
    <t>Prakse un principi sadarbības attiecību veidošanā klātienes un attālināti</t>
  </si>
  <si>
    <t>Prasme uzturēt un attīstīt kontaktus, novērtēt to efektivitāti</t>
  </si>
  <si>
    <t>Spēļošana, lomu spēles, darbnīcas</t>
  </si>
  <si>
    <t>Top Tips for Effective Networking in  Skills You need https://www.skillsyouneed.com/ips/networking-tips.html</t>
  </si>
  <si>
    <t>Sadarbspēja un tīklošana III</t>
  </si>
  <si>
    <t>Veiksmīga sadarbība un partnerība ar sabiedrību un citām organizācijām organizācijas mērķu sasniegšanai</t>
  </si>
  <si>
    <t>Sadarbība un koordinācija labākam rezultātam</t>
  </si>
  <si>
    <t>Zināšanas par sadarbības un koordinācijas procesiem un metodēm, lai sasniegtu kopējus rezultātus.</t>
  </si>
  <si>
    <t>Prasmes izmantot  sadarbošanās, tīklošanas un partnerības metodes projektu vadībā, resursu piesaistē, novērtēšanā un inovācijā</t>
  </si>
  <si>
    <t xml:space="preserve">Darbnīcas, gadījumu analīze, </t>
  </si>
  <si>
    <t>How To Evaluate And Execute Strategic Partnerships And Alliances - Forbes by David Qu https://www.forbes.com/sites/forbesbusinesscouncil/2021/11/08/how-to-evaluate-and-execute-strategic-partnerships-and-alliances/?sh=529a69bc3703
Learn to Love Networking by Francesca Gino, Maryam Kouchaki, and Tiziana Casciaro, HBR (2016) https://hbr.org/2016/05/learn-to-love-networking</t>
  </si>
  <si>
    <t>Mūsdienīgas organizācijas tēls - atvērtības, iekļautības un sadarbības principi</t>
  </si>
  <si>
    <t>Zināšanas par atvērtas un iekļaujošas organizācijas darbības principiem</t>
  </si>
  <si>
    <t>Prames veidot atvērtus un iekļaojošus iestādes darba un sadarbības procesus</t>
  </si>
  <si>
    <t>Sabiedrības līdzdalība, Ministru kabinets (2020) https://www.mk.gov.lv/lv/sabiedribas-lidzdaliba
Collaboration Practices in Government and in Business: A Literature Review by Welleslay Institute https://www.wellesleyinstitute.com/wp-content/uploads/2011/11/Collaboration-Practices-in-govt-and-business.pdf</t>
  </si>
  <si>
    <t>Organizē un veido sadarbības tīklus un stratēģiskas partnerības iestādes mērķu sasniegšanai</t>
  </si>
  <si>
    <t>Sadarbības tīklu veidošana</t>
  </si>
  <si>
    <t>Zināšanas par sadarbības tīkla un tīklošanas procesiem</t>
  </si>
  <si>
    <t>Prasmes veidot, uzturēt un novērtēt sadarbības tīklus</t>
  </si>
  <si>
    <t>Strategic Partnerships: What They Are and How To Create One - Indeed: https://www.indeed.com/career-advice/career-development/strategic-partnerships</t>
  </si>
  <si>
    <t>Sadarbspēja un tīklošana IV</t>
  </si>
  <si>
    <t>Projektu vadības principu pielietošana, īstenojot tīklošanu un stratēģiko partnerību</t>
  </si>
  <si>
    <t>Prasmes izmantot tīklošanu un stratēģisko partnerību kompleksu projektu īstenošanā</t>
  </si>
  <si>
    <r>
      <rPr>
        <sz val="11"/>
        <color rgb="FF0F1111"/>
        <rFont val="Calibri"/>
        <family val="2"/>
        <charset val="186"/>
        <scheme val="minor"/>
      </rPr>
      <t>Project Management: Strategic Design and Implementation </t>
    </r>
    <r>
      <rPr>
        <sz val="9"/>
        <color rgb="FF565959"/>
        <rFont val="Calibri"/>
        <family val="2"/>
        <charset val="186"/>
        <scheme val="minor"/>
      </rPr>
      <t>5th Edition</t>
    </r>
    <r>
      <rPr>
        <sz val="11"/>
        <color rgb="FF0F1111"/>
        <rFont val="Calibri"/>
        <family val="2"/>
        <charset val="186"/>
        <scheme val="minor"/>
      </rPr>
      <t xml:space="preserve"> by David Cleland and, Lewis Ireland</t>
    </r>
  </si>
  <si>
    <t>Mentorings un apmācība</t>
  </si>
  <si>
    <t>1 h x4</t>
  </si>
  <si>
    <t>Zināšanas par starptautiskajiem sadarbības tīkliem un to darbības un līdzdalības principiem</t>
  </si>
  <si>
    <t>Prasmes iesaistīt un atbalstīt kolēģus straptautiskos sadarbības tīklos, projektos un parterībās</t>
  </si>
  <si>
    <t>Menotorings</t>
  </si>
  <si>
    <t>Stratēģiskā un konceptuālā domāšana</t>
  </si>
  <si>
    <t>Sekmīgi pārstāv orgznizāciju/ nozari straptautiskos sadarbības tīklos un stratēģiskās partnerībās</t>
  </si>
  <si>
    <t>Dalība starptautiskos projektos un darba grupās</t>
  </si>
  <si>
    <t>How Strategic Communication Shapes Value and Innovation in Society (Advances in Public Relations and Communication Management Book 2) by Betteke van Ruler (Editor), Iekje Smit (Editor), Øyvind Ihlen (Editor), Stefania Romenti (Editor)
Becoming Human by Design (2012) by Tony Fry</t>
  </si>
  <si>
    <r>
      <t xml:space="preserve">Joma </t>
    </r>
    <r>
      <rPr>
        <b/>
        <sz val="11"/>
        <color rgb="FFFF0000"/>
        <rFont val="Calibri"/>
        <family val="2"/>
        <scheme val="minor"/>
      </rPr>
      <t>(Programmas)</t>
    </r>
  </si>
  <si>
    <r>
      <t xml:space="preserve">Tips </t>
    </r>
    <r>
      <rPr>
        <b/>
        <sz val="11"/>
        <color rgb="FFFF0000"/>
        <rFont val="Calibri"/>
        <family val="2"/>
        <scheme val="minor"/>
      </rPr>
      <t>(Modulis)</t>
    </r>
  </si>
  <si>
    <t>Līmenis</t>
  </si>
  <si>
    <r>
      <t xml:space="preserve">Mācību kurss </t>
    </r>
    <r>
      <rPr>
        <b/>
        <sz val="11"/>
        <color rgb="FFFF0000"/>
        <rFont val="Calibri"/>
        <family val="2"/>
        <scheme val="minor"/>
      </rPr>
      <t>(Kompetence)</t>
    </r>
  </si>
  <si>
    <r>
      <t xml:space="preserve">Kādas zināšanas jāapgūst mācību kursa laikā </t>
    </r>
    <r>
      <rPr>
        <b/>
        <sz val="11"/>
        <color rgb="FFFF0000"/>
        <rFont val="Calibri"/>
        <family val="2"/>
        <scheme val="minor"/>
      </rPr>
      <t xml:space="preserve">konkrētā tēmā </t>
    </r>
  </si>
  <si>
    <r>
      <t xml:space="preserve">Kādas prasmes jāapgūst  mācību kursa laikā </t>
    </r>
    <r>
      <rPr>
        <b/>
        <sz val="11"/>
        <color rgb="FFFF0000"/>
        <rFont val="Calibri"/>
        <family val="2"/>
        <scheme val="minor"/>
      </rPr>
      <t xml:space="preserve">konkrētā tēmā </t>
    </r>
  </si>
  <si>
    <r>
      <rPr>
        <b/>
        <sz val="11"/>
        <color rgb="FFFF0000"/>
        <rFont val="Calibri"/>
        <family val="2"/>
        <scheme val="minor"/>
      </rPr>
      <t xml:space="preserve"> Tēmu</t>
    </r>
    <r>
      <rPr>
        <b/>
        <sz val="11"/>
        <color theme="1"/>
        <rFont val="Calibri"/>
        <family val="2"/>
        <charset val="186"/>
        <scheme val="minor"/>
      </rPr>
      <t xml:space="preserve"> apguves pieejas/metodes</t>
    </r>
  </si>
  <si>
    <t>Numurs (filtrēšanai )</t>
  </si>
  <si>
    <t>Piezīmes</t>
  </si>
  <si>
    <t>I VIDES/EKOSISTĒMAS VEIDOŠANA PĀRMAIŅĀM UN INOVĀCIJAI</t>
  </si>
  <si>
    <t>I Sākuma kompetence</t>
  </si>
  <si>
    <t>Sabiedrības vadības pamati I</t>
  </si>
  <si>
    <t xml:space="preserve">Dot ieskatu par valsts pārvaldes uzbūvi, darbību un aktuālajiem jautājumiem Latvijā </t>
  </si>
  <si>
    <t>Valsts pārvalde Latvijā, tās aktualitātes</t>
  </si>
  <si>
    <t>1.1.1.1</t>
  </si>
  <si>
    <t>1.1.1.2.</t>
  </si>
  <si>
    <t>Nostiprināt zināšanas par dažādām interešu grupām, to iesaistīšanas mērķiem un metodēm</t>
  </si>
  <si>
    <t>Interešu grupu grupu vajadzību identificēšana, interešu turētāju (teikholders)analīzes metodes</t>
  </si>
  <si>
    <t>Darbs ar interešu grupām</t>
  </si>
  <si>
    <t>1.1.1.3</t>
  </si>
  <si>
    <t>Diskusijas un pieredzes apmaiņa par dažādiem publiskās administrācijas aktuālajiem jautājumiem</t>
  </si>
  <si>
    <t>Atbilžu un jautājumu dikusija</t>
  </si>
  <si>
    <t>1.1.1.4</t>
  </si>
  <si>
    <t>II Pamata kompetence</t>
  </si>
  <si>
    <t>Sabiedrības vadība II</t>
  </si>
  <si>
    <t xml:space="preserve">Nostiprināt zināšanas par dažādām politikas analīzes metodēm, rīkiem un </t>
  </si>
  <si>
    <t>Politikas analīze - teorijas, politikas cilks, analīzes metodes, to iespējamais pielietojums</t>
  </si>
  <si>
    <t>Politikas analīze, tai skaitā problēmu identificēšana, problēmu koka veiodošana</t>
  </si>
  <si>
    <t>1.1.2.1.</t>
  </si>
  <si>
    <t>Dažādu politikas analīze metožu prakstisks pielietojums</t>
  </si>
  <si>
    <t>Politikas veidošanas principi, vērtības, Pārmaiņu teorija (Theory of Change)</t>
  </si>
  <si>
    <t>1.1.2.2.</t>
  </si>
  <si>
    <t>Nostiprināt zināšanas par pierādījumos balstītas politikas izstrādi un novērtēšanu</t>
  </si>
  <si>
    <t xml:space="preserve">Statistiskā analīze, izmaksu ieguvumu analīze, lēmumu koks, ekonomiskie modeļi </t>
  </si>
  <si>
    <t>1.1.2.3.</t>
  </si>
  <si>
    <t>Sabiedrības vadība III</t>
  </si>
  <si>
    <t>Iegūt zināšanas par jaunām politikas analīzes un veidošanas metodēm</t>
  </si>
  <si>
    <t>Policy desing, co- creation, deliberative methods,</t>
  </si>
  <si>
    <t>Līderība, inovācijas un pārmaiņu vadība III (Transformējošā līderība)</t>
  </si>
  <si>
    <t>Sekot līdzi jaunākajām tendencēm inovāciju līderībā un pārmaiņu vadībā</t>
  </si>
  <si>
    <t xml:space="preserve">Izpratne par jaunākajām tendencē publiskās administrādijas attīstībā </t>
  </si>
  <si>
    <t>Līderība, inovācijas un pārmaiņu vadība III</t>
  </si>
  <si>
    <t xml:space="preserve">Pārmaiņu vadība, jaunā tipa līderi īpašības, komandas motivācija, </t>
  </si>
  <si>
    <t>IV Eksperta kompetence</t>
  </si>
  <si>
    <t xml:space="preserve">Iepazīties ar citās valstīs izmantotām politikas analīzes metodēm, piedalīties to izstrādē </t>
  </si>
  <si>
    <t>Inovācija publiskajā sektorā</t>
  </si>
  <si>
    <t>Līderība, inovācijas un pārmaiņu vadība IV</t>
  </si>
  <si>
    <t>Pārmaiņu vadības modeļi un stratēģijas</t>
  </si>
  <si>
    <t>Transformational Leadership: Leadership Development Training | Udemy</t>
  </si>
  <si>
    <t>Nākotnes modelēšanas I</t>
  </si>
  <si>
    <t>Risku vadības pārmaiņu laikā I</t>
  </si>
  <si>
    <t>Nākotnes modelēšana II</t>
  </si>
  <si>
    <t xml:space="preserve">Teorētiskas zināšanas par dažādām nākotnes modelēšanas pieejām un mētodēm, kā arī to iespējamu pielietošanu politikas veidošānā </t>
  </si>
  <si>
    <t>Prasmes izmantot atsevišķus stratēģiskās nākotnes modelēšanas rīkus un instrumentus, piem Context map, Progression curves, Generational Arcs, future customer identification</t>
  </si>
  <si>
    <t>Risku vadības pārmaiņu laikā II</t>
  </si>
  <si>
    <t>Iegūt zināšanas par risku vadības un novērtēšanas jautājumiem</t>
  </si>
  <si>
    <t>Sagatavot darbiniekus potenciālai līdera lomai</t>
  </si>
  <si>
    <t>Iegūt pamatzināšanaszināšanas par transformējošās līderības principiem, lomām uzdevumiem un vērtībām</t>
  </si>
  <si>
    <t>Prasmes atpazīt un izmantort dažādas līdera lomas un metodes efektīvai pārmaiņu vadībai</t>
  </si>
  <si>
    <t>Transformējošās līderības pamati, lomas, funkcijas, vērtības</t>
  </si>
  <si>
    <t>Nākotnes modelēšana III</t>
  </si>
  <si>
    <t>Risku vadības pārmaiņu laikā III</t>
  </si>
  <si>
    <t>Transformējošā līderība II</t>
  </si>
  <si>
    <t>(All)</t>
  </si>
  <si>
    <t>Row Labels</t>
  </si>
  <si>
    <t xml:space="preserve">Count of Apgūstamās tēmas </t>
  </si>
  <si>
    <t>Sum of Provizoriskais akadēmisko stundu  skaits tēmai</t>
  </si>
  <si>
    <t>Emocionālā inteliģence I</t>
  </si>
  <si>
    <t>Emocionālā inteliģence II</t>
  </si>
  <si>
    <t>Emocionālā inteliģence III</t>
  </si>
  <si>
    <t>Emocionālā inteliģence IV</t>
  </si>
  <si>
    <t>Ētika un profesionālā atbildība I</t>
  </si>
  <si>
    <t>Ētika un profesionālā atbildība II</t>
  </si>
  <si>
    <t>Ētika un profesionālā atbildība III</t>
  </si>
  <si>
    <t>Ētika un profesionālā atbildība IV</t>
  </si>
  <si>
    <t>Iestādes darbības jomas izpratne I</t>
  </si>
  <si>
    <t>Iestādes darbības jomas izpratne II</t>
  </si>
  <si>
    <t>Iestādes darbības jomas izpratne III</t>
  </si>
  <si>
    <t>Iestādes darbības jomas izpratne IV</t>
  </si>
  <si>
    <t>Juridiskā izpēte I</t>
  </si>
  <si>
    <t>Juridiskā izpēte II</t>
  </si>
  <si>
    <t>Juridiskā izpēte III</t>
  </si>
  <si>
    <t>Juridiskā izpēte IV</t>
  </si>
  <si>
    <t>Juridisko dokumentu izstrāde I</t>
  </si>
  <si>
    <t>Juridisko dokumentu izstrāde II</t>
  </si>
  <si>
    <t>Juridisko dokumentu izstrāde III</t>
  </si>
  <si>
    <t>Juridisko dokumentu izstrāde IV</t>
  </si>
  <si>
    <t>Juridisko pakalpojumu sniegšana I</t>
  </si>
  <si>
    <t>Juridisko pakalpojumu sniegšana II</t>
  </si>
  <si>
    <t>Juridisko pakalpojumu sniegšana III</t>
  </si>
  <si>
    <t>Juridisko pakalpojumu sniegšana IV</t>
  </si>
  <si>
    <t>Juridisko risku vadība I</t>
  </si>
  <si>
    <t>Juridisko risku vadība II</t>
  </si>
  <si>
    <t>Juridisko risku vadība III</t>
  </si>
  <si>
    <t>Juridisko risku vadība IV</t>
  </si>
  <si>
    <t>Klientu attiecību vadība I</t>
  </si>
  <si>
    <t>Klientu attiecību vadība II</t>
  </si>
  <si>
    <t>Klientu attiecību vadība III</t>
  </si>
  <si>
    <t>Klientu attiecību vadība IV</t>
  </si>
  <si>
    <t>Komunikācija un sadarbība I</t>
  </si>
  <si>
    <t>Komunikācija un sadarbība II</t>
  </si>
  <si>
    <t>Komunikācija un sadarbība III</t>
  </si>
  <si>
    <t>Komunikācija un sadarbība IV</t>
  </si>
  <si>
    <t>Pakalpojumu un projektu vadība I</t>
  </si>
  <si>
    <t>Pakalpojumu un projektu vadība II</t>
  </si>
  <si>
    <t>Pakalpojumu un projektu vadība III</t>
  </si>
  <si>
    <t>Pakalpojumu un projektu vadība IV</t>
  </si>
  <si>
    <t>Pozitīvas  klientu  pieredzes veidošana</t>
  </si>
  <si>
    <t>Profesionālā izcilība I</t>
  </si>
  <si>
    <t>Profesionālā izcilība II</t>
  </si>
  <si>
    <t>Profesionālā izcilība III</t>
  </si>
  <si>
    <t>Profesionālā izcilība IV</t>
  </si>
  <si>
    <t>Radošums un kritiskā domāšana I</t>
  </si>
  <si>
    <t>Radošums un kritiskā domāšana II</t>
  </si>
  <si>
    <t>Radošums un kritiskā domāšana III</t>
  </si>
  <si>
    <t>Radošums un kritiskā domāšana IV</t>
  </si>
  <si>
    <t>Tehnoloģiju pratība I</t>
  </si>
  <si>
    <t>Tehnoloģiju pratība II</t>
  </si>
  <si>
    <t>Tehnoloģiju pratība III</t>
  </si>
  <si>
    <t>Tehnoloģiju pratība IV</t>
  </si>
  <si>
    <t>Tiesību aktu izstrāde I</t>
  </si>
  <si>
    <t>Tiesību aktu izstrāde II</t>
  </si>
  <si>
    <t>Tiesību aktu izstrāde III</t>
  </si>
  <si>
    <t>Tiesību aktu izstrāde IV</t>
  </si>
  <si>
    <t>(blank)</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</si>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</sst>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font>
      <sz val="11"/>
      <color theme="1"/>
      <name val="Calibri"/>
      <family val="2"/>
      <charset val="186"/>
      <scheme val="minor"/>
    </font>
    <font>
      <b/>
      <sz val="11"/>
      <color theme="1"/>
      <name val="Calibri"/>
      <family val="2"/>
      <charset val="186"/>
      <scheme val="minor"/>
    </font>
    <font>
      <b/>
      <sz val="11"/>
      <color rgb="FF000000"/>
      <name val="Calibri"/>
      <family val="2"/>
      <charset val="186"/>
    </font>
    <font>
      <sz val="11"/>
      <color rgb="FFFF0000"/>
      <name val="Calibri"/>
      <family val="2"/>
      <charset val="186"/>
      <scheme val="minor"/>
    </font>
    <font>
      <sz val="11"/>
      <name val="Calibri"/>
      <family val="2"/>
      <charset val="186"/>
      <scheme val="minor"/>
    </font>
    <font>
      <sz val="11"/>
      <name val="Calibri"/>
      <family val="2"/>
      <scheme val="minor"/>
    </font>
    <font>
      <b/>
      <sz val="11"/>
      <color rgb="FFFF0000"/>
      <name val="Calibri"/>
      <family val="2"/>
      <scheme val="minor"/>
    </font>
    <font>
      <b/>
      <sz val="11"/>
      <color theme="1"/>
      <name val="Calibri"/>
      <family val="2"/>
      <scheme val="minor"/>
    </font>
    <font>
      <b/>
      <sz val="11"/>
      <color rgb="FFFF0000"/>
      <name val="Calibri"/>
      <family val="2"/>
      <charset val="186"/>
      <scheme val="minor"/>
    </font>
    <font>
      <u/>
      <sz val="11"/>
      <color theme="10"/>
      <name val="Calibri"/>
      <family val="2"/>
      <charset val="186"/>
      <scheme val="minor"/>
    </font>
    <font>
      <b/>
      <sz val="11"/>
      <name val="Calibri"/>
      <family val="2"/>
      <charset val="186"/>
      <scheme val="minor"/>
    </font>
    <font>
      <sz val="12"/>
      <color theme="1"/>
      <name val="Times New Roman"/>
      <family val="1"/>
      <charset val="186"/>
    </font>
    <font>
      <sz val="11"/>
      <color theme="1"/>
      <name val="Calibri"/>
      <family val="2"/>
      <charset val="186"/>
    </font>
    <font>
      <sz val="12"/>
      <color theme="1"/>
      <name val="Calibri"/>
      <family val="2"/>
      <charset val="186"/>
      <scheme val="minor"/>
    </font>
    <font>
      <sz val="11"/>
      <color rgb="FF000000"/>
      <name val="Calibri"/>
      <family val="2"/>
      <charset val="186"/>
    </font>
    <font>
      <i/>
      <sz val="11"/>
      <color theme="1"/>
      <name val="Calibri"/>
      <family val="2"/>
      <charset val="186"/>
    </font>
    <font>
      <sz val="11"/>
      <color rgb="FF000000"/>
      <name val="Calibri"/>
      <family val="2"/>
      <charset val="186"/>
      <scheme val="minor"/>
    </font>
    <font>
      <i/>
      <sz val="11"/>
      <color rgb="FF000000"/>
      <name val="Calibri"/>
      <family val="2"/>
      <charset val="186"/>
    </font>
    <font>
      <sz val="10.5"/>
      <color rgb="FF000000"/>
      <name val="Segoe UI"/>
      <family val="2"/>
      <charset val="186"/>
    </font>
    <font>
      <sz val="12"/>
      <color theme="1"/>
      <name val="Calibri"/>
      <family val="2"/>
      <charset val="186"/>
    </font>
    <font>
      <u/>
      <sz val="11"/>
      <color theme="1"/>
      <name val="Calibri"/>
      <family val="2"/>
      <charset val="186"/>
    </font>
    <font>
      <b/>
      <sz val="11"/>
      <name val="Calibri"/>
      <family val="2"/>
      <scheme val="minor"/>
    </font>
    <font>
      <sz val="11"/>
      <color rgb="FF333333"/>
      <name val="Calibri"/>
      <family val="2"/>
      <charset val="186"/>
      <scheme val="minor"/>
    </font>
    <font>
      <sz val="11"/>
      <color rgb="FF0F1111"/>
      <name val="Calibri"/>
      <family val="2"/>
      <charset val="186"/>
      <scheme val="minor"/>
    </font>
    <font>
      <sz val="11"/>
      <color rgb="FF0F0F0F"/>
      <name val="Calibri"/>
      <family val="2"/>
      <charset val="186"/>
      <scheme val="minor"/>
    </font>
    <font>
      <sz val="5"/>
      <color rgb="FF0F1111"/>
      <name val="Arial"/>
      <family val="2"/>
      <charset val="186"/>
    </font>
    <font>
      <sz val="9"/>
      <color rgb="FF565959"/>
      <name val="Calibri"/>
      <family val="2"/>
      <charset val="186"/>
      <scheme val="minor"/>
    </font>
    <font>
      <sz val="11"/>
      <color rgb="FF1D2E42"/>
      <name val="Calibri"/>
      <family val="2"/>
      <charset val="186"/>
      <scheme val="minor"/>
    </font>
    <font>
      <sz val="11"/>
      <color rgb="FF282828"/>
      <name val="Calibri"/>
      <family val="2"/>
      <charset val="186"/>
      <scheme val="minor"/>
    </font>
    <font>
      <sz val="11"/>
      <color rgb="FF0A0A0A"/>
      <name val="Calibri"/>
      <family val="2"/>
      <charset val="186"/>
      <scheme val="minor"/>
    </font>
    <font>
      <sz val="11"/>
      <color rgb="FF1C1C1C"/>
      <name val="Calibri"/>
      <family val="2"/>
      <charset val="186"/>
      <scheme val="minor"/>
    </font>
    <font>
      <sz val="11"/>
      <color rgb="FF111111"/>
      <name val="Calibri"/>
      <family val="2"/>
      <charset val="186"/>
      <scheme val="minor"/>
    </font>
    <font>
      <sz val="11"/>
      <color rgb="FF151B26"/>
      <name val="Calibri"/>
      <family val="2"/>
      <charset val="186"/>
      <scheme val="minor"/>
    </font>
    <font>
      <sz val="11"/>
      <color rgb="FF565959"/>
      <name val="Calibri"/>
      <family val="2"/>
      <charset val="186"/>
      <scheme val="minor"/>
    </font>
    <font>
      <sz val="11"/>
      <color rgb="FF474D66"/>
      <name val="Calibri"/>
      <family val="2"/>
      <charset val="186"/>
      <scheme val="minor"/>
    </font>
    <font>
      <sz val="11"/>
      <color rgb="FF414142"/>
      <name val="Calibri"/>
      <family val="2"/>
      <charset val="186"/>
      <scheme val="minor"/>
    </font>
    <font>
      <sz val="11"/>
      <color rgb="FF0B0C0C"/>
      <name val="Calibri"/>
      <family val="2"/>
      <charset val="186"/>
      <scheme val="minor"/>
    </font>
    <font>
      <sz val="11"/>
      <color rgb="FF050505"/>
      <name val="Calibri"/>
      <family val="2"/>
      <charset val="186"/>
      <scheme val="minor"/>
    </font>
    <font>
      <sz val="10"/>
      <color rgb="FF000000"/>
      <name val="Calibri"/>
      <family val="2"/>
      <scheme val="minor"/>
    </font>
    <font>
      <sz val="11"/>
      <color theme="1"/>
      <name val="Calibri"/>
      <family val="2"/>
      <scheme val="minor"/>
    </font>
    <font>
      <sz val="10"/>
      <color theme="1"/>
      <name val="Calibri"/>
      <family val="2"/>
      <scheme val="minor"/>
    </font>
    <font>
      <sz val="10"/>
      <color rgb="FF000000"/>
      <name val="Calibri"/>
      <family val="2"/>
    </font>
    <font>
      <sz val="11"/>
      <color rgb="FF444444"/>
      <name val="Calibri"/>
      <family val="2"/>
      <charset val="1"/>
    </font>
    <font>
      <sz val="11"/>
      <color rgb="FF1D2E42"/>
      <name val="Calibri"/>
      <family val="2"/>
      <scheme val="minor"/>
    </font>
    <font>
      <sz val="11"/>
      <color rgb="FF000000"/>
      <name val="Calibri"/>
      <family val="2"/>
    </font>
    <font>
      <i/>
      <sz val="11"/>
      <color rgb="FF000000"/>
      <name val="Calibri"/>
      <family val="2"/>
    </font>
    <font>
      <sz val="11"/>
      <color rgb="FF000000"/>
      <name val="Calibri"/>
      <family val="2"/>
      <scheme val="minor"/>
    </font>
    <font>
      <sz val="11"/>
      <color rgb="FF0F1111"/>
      <name val="Calibri"/>
      <family val="2"/>
    </font>
    <font>
      <sz val="11"/>
      <color rgb="FF565959"/>
      <name val="Calibri"/>
      <family val="2"/>
    </font>
    <font>
      <u/>
      <sz val="11"/>
      <color rgb="FF0563C1"/>
      <name val="Calibri"/>
      <family val="2"/>
    </font>
    <font>
      <u/>
      <sz val="11"/>
      <color rgb="FF000000"/>
      <name val="Calibri"/>
      <family val="2"/>
    </font>
    <font>
      <sz val="11"/>
      <color theme="10"/>
      <name val="Calibri"/>
      <family val="2"/>
      <scheme val="minor"/>
    </font>
    <font>
      <sz val="11"/>
      <color rgb="FF0563C1"/>
      <name val="Calibri"/>
      <family val="2"/>
      <scheme val="minor"/>
    </font>
    <font>
      <b/>
      <sz val="12"/>
      <color rgb="FFFFFFFF"/>
      <name val="Calibri"/>
      <family val="2"/>
      <charset val="1"/>
    </font>
    <font>
      <sz val="12"/>
      <color rgb="FF000000"/>
      <name val="Calibri"/>
      <family val="2"/>
      <charset val="1"/>
    </font>
  </fonts>
  <fills count="9">
    <fill>
      <patternFill patternType="none"/>
    </fill>
    <fill>
      <patternFill patternType="gray125"/>
    </fill>
    <fill>
      <patternFill patternType="solid">
        <fgColor rgb="FFFFC000"/>
        <bgColor indexed="64"/>
      </patternFill>
    </fill>
    <fill>
      <patternFill patternType="solid">
        <fgColor rgb="FFFCE4D6"/>
        <bgColor rgb="FFFCE4D6"/>
      </patternFill>
    </fill>
    <fill>
      <patternFill patternType="solid">
        <fgColor theme="5" tint="0.79998168889431442"/>
        <bgColor indexed="64"/>
      </patternFill>
    </fill>
    <fill>
      <patternFill patternType="solid">
        <fgColor theme="0"/>
        <bgColor indexed="64"/>
      </patternFill>
    </fill>
    <fill>
      <patternFill patternType="solid">
        <fgColor rgb="FFFF0000"/>
        <bgColor indexed="64"/>
      </patternFill>
    </fill>
    <fill>
      <patternFill patternType="solid">
        <fgColor rgb="FFFFFFFF"/>
        <bgColor indexed="64"/>
      </patternFill>
    </fill>
    <fill>
      <patternFill patternType="solid">
        <fgColor rgb="FF70AD47"/>
        <bgColor rgb="FF70AD47"/>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70AD47"/>
      </left>
      <right style="thin">
        <color rgb="FF70AD47"/>
      </right>
      <top style="thin">
        <color rgb="FF70AD47"/>
      </top>
      <bottom/>
      <diagonal/>
    </border>
    <border>
      <left style="thin">
        <color rgb="FF70AD47"/>
      </left>
      <right style="thin">
        <color rgb="FF70AD47"/>
      </right>
      <top style="thin">
        <color rgb="FF70AD47"/>
      </top>
      <bottom style="thin">
        <color rgb="FF70AD47"/>
      </bottom>
      <diagonal/>
    </border>
  </borders>
  <cellStyleXfs count="2">
    <xf numFmtId="0" fontId="0" fillId="0" borderId="0"/>
    <xf numFmtId="0" fontId="9" fillId="0" borderId="0" applyNumberFormat="0" applyFill="0" applyBorder="0" applyAlignment="0" applyProtection="0"/>
  </cellStyleXfs>
  <cellXfs count="81">
    <xf numFmtId="0" fontId="0" fillId="0" borderId="0" xfId="0"/>
    <xf numFmtId="0" fontId="0" fillId="0" borderId="0" xfId="0" applyAlignment="1">
      <alignment wrapText="1"/>
    </xf>
    <xf numFmtId="0" fontId="1" fillId="2" borderId="0" xfId="0" applyFont="1" applyFill="1"/>
    <xf numFmtId="0" fontId="1" fillId="2" borderId="0" xfId="0" applyFont="1" applyFill="1" applyAlignment="1">
      <alignment wrapText="1"/>
    </xf>
    <xf numFmtId="0" fontId="2" fillId="3" borderId="0" xfId="0" applyFont="1" applyFill="1"/>
    <xf numFmtId="0" fontId="0" fillId="4" borderId="0" xfId="0" applyFill="1"/>
    <xf numFmtId="0" fontId="2" fillId="0" borderId="0" xfId="0" applyFont="1"/>
    <xf numFmtId="0" fontId="0" fillId="5" borderId="0" xfId="0" applyFill="1"/>
    <xf numFmtId="0" fontId="4" fillId="0" borderId="0" xfId="0" applyFont="1"/>
    <xf numFmtId="0" fontId="0" fillId="6" borderId="0" xfId="0" applyFill="1"/>
    <xf numFmtId="0" fontId="3" fillId="0" borderId="0" xfId="0" applyFont="1" applyAlignment="1">
      <alignment wrapText="1"/>
    </xf>
    <xf numFmtId="0" fontId="0" fillId="0" borderId="0" xfId="0" pivotButton="1"/>
    <xf numFmtId="0" fontId="0" fillId="0" borderId="0" xfId="0" applyAlignment="1">
      <alignment horizontal="left"/>
    </xf>
    <xf numFmtId="0" fontId="8" fillId="2" borderId="0" xfId="0" applyFont="1" applyFill="1" applyAlignment="1">
      <alignment wrapText="1"/>
    </xf>
    <xf numFmtId="0" fontId="7" fillId="2" borderId="0" xfId="0" applyFont="1" applyFill="1" applyAlignment="1">
      <alignment wrapText="1"/>
    </xf>
    <xf numFmtId="0" fontId="9" fillId="0" borderId="0" xfId="1"/>
    <xf numFmtId="0" fontId="10" fillId="2" borderId="0" xfId="0" applyFont="1" applyFill="1" applyAlignment="1">
      <alignment horizontal="center" wrapText="1"/>
    </xf>
    <xf numFmtId="0" fontId="1" fillId="2" borderId="0" xfId="0" applyFont="1" applyFill="1" applyAlignment="1">
      <alignment horizontal="left" wrapText="1"/>
    </xf>
    <xf numFmtId="0" fontId="12" fillId="0" borderId="0" xfId="0" applyFont="1" applyAlignment="1">
      <alignment horizontal="justify" vertical="center"/>
    </xf>
    <xf numFmtId="0" fontId="13" fillId="0" borderId="0" xfId="0" applyFont="1"/>
    <xf numFmtId="0" fontId="14" fillId="0" borderId="0" xfId="0" applyFont="1" applyAlignment="1">
      <alignment horizontal="justify" vertical="center"/>
    </xf>
    <xf numFmtId="0" fontId="16" fillId="0" borderId="0" xfId="0" applyFont="1"/>
    <xf numFmtId="0" fontId="16" fillId="0" borderId="0" xfId="0" applyFont="1" applyAlignment="1">
      <alignment horizontal="justify" vertical="center"/>
    </xf>
    <xf numFmtId="0" fontId="0" fillId="0" borderId="0" xfId="0" applyAlignment="1">
      <alignment vertical="top" wrapText="1"/>
    </xf>
    <xf numFmtId="0" fontId="23" fillId="0" borderId="0" xfId="0" applyFont="1" applyAlignment="1">
      <alignment vertical="center" wrapText="1"/>
    </xf>
    <xf numFmtId="0" fontId="0" fillId="0" borderId="0" xfId="0" applyAlignment="1">
      <alignment vertical="top"/>
    </xf>
    <xf numFmtId="0" fontId="16" fillId="0" borderId="0" xfId="0" applyFont="1" applyAlignment="1">
      <alignment vertical="top" wrapText="1"/>
    </xf>
    <xf numFmtId="0" fontId="5" fillId="0" borderId="0" xfId="0" applyFont="1" applyAlignment="1">
      <alignment vertical="top"/>
    </xf>
    <xf numFmtId="0" fontId="4" fillId="0" borderId="0" xfId="0" applyFont="1" applyAlignment="1">
      <alignment vertical="top" wrapText="1"/>
    </xf>
    <xf numFmtId="0" fontId="5" fillId="0" borderId="0" xfId="0" applyFont="1" applyAlignment="1">
      <alignment vertical="top" wrapText="1"/>
    </xf>
    <xf numFmtId="0" fontId="25" fillId="0" borderId="0" xfId="0" applyFont="1" applyAlignment="1">
      <alignment vertical="center" wrapText="1"/>
    </xf>
    <xf numFmtId="0" fontId="4" fillId="0" borderId="0" xfId="0" applyFont="1" applyAlignment="1">
      <alignment vertical="top"/>
    </xf>
    <xf numFmtId="0" fontId="31" fillId="0" borderId="0" xfId="0" applyFont="1" applyAlignment="1">
      <alignment vertical="top" wrapText="1"/>
    </xf>
    <xf numFmtId="0" fontId="23" fillId="0" borderId="0" xfId="0" applyFont="1" applyAlignment="1">
      <alignment vertical="top" wrapText="1"/>
    </xf>
    <xf numFmtId="0" fontId="32" fillId="0" borderId="0" xfId="0" applyFont="1" applyAlignment="1">
      <alignment vertical="top" wrapText="1"/>
    </xf>
    <xf numFmtId="0" fontId="35" fillId="0" borderId="0" xfId="0" applyFont="1" applyAlignment="1">
      <alignment vertical="top" wrapText="1"/>
    </xf>
    <xf numFmtId="0" fontId="30" fillId="0" borderId="0" xfId="0" applyFont="1" applyAlignment="1">
      <alignment vertical="top" wrapText="1"/>
    </xf>
    <xf numFmtId="0" fontId="38" fillId="0" borderId="0" xfId="0" applyFont="1"/>
    <xf numFmtId="0" fontId="38" fillId="0" borderId="0" xfId="0" applyFont="1" applyAlignment="1">
      <alignment vertical="center"/>
    </xf>
    <xf numFmtId="0" fontId="40" fillId="0" borderId="0" xfId="0" applyFont="1"/>
    <xf numFmtId="0" fontId="41" fillId="0" borderId="0" xfId="0" applyFont="1" applyAlignment="1">
      <alignment horizontal="justify" vertical="top"/>
    </xf>
    <xf numFmtId="0" fontId="41" fillId="0" borderId="0" xfId="0" applyFont="1" applyAlignment="1">
      <alignment horizontal="justify" vertical="center"/>
    </xf>
    <xf numFmtId="0" fontId="7" fillId="2" borderId="0" xfId="0" applyFont="1" applyFill="1" applyAlignment="1">
      <alignment horizontal="center" vertical="center" wrapText="1"/>
    </xf>
    <xf numFmtId="0" fontId="1" fillId="2" borderId="0" xfId="0" applyFont="1" applyFill="1" applyAlignment="1">
      <alignment horizontal="center" wrapText="1"/>
    </xf>
    <xf numFmtId="0" fontId="7" fillId="2" borderId="0" xfId="0" applyFont="1" applyFill="1" applyAlignment="1">
      <alignment horizontal="center" wrapText="1"/>
    </xf>
    <xf numFmtId="2" fontId="0" fillId="4" borderId="0" xfId="0" applyNumberFormat="1" applyFill="1"/>
    <xf numFmtId="1" fontId="0" fillId="4" borderId="0" xfId="0" applyNumberFormat="1" applyFill="1"/>
    <xf numFmtId="0" fontId="42" fillId="0" borderId="0" xfId="0" applyFont="1" applyAlignment="1">
      <alignment vertical="top"/>
    </xf>
    <xf numFmtId="0" fontId="43" fillId="7" borderId="0" xfId="0" applyFont="1" applyFill="1" applyAlignment="1">
      <alignment vertical="top" wrapText="1"/>
    </xf>
    <xf numFmtId="0" fontId="24" fillId="0" borderId="0" xfId="0" applyFont="1" applyAlignment="1">
      <alignment vertical="top" wrapText="1"/>
    </xf>
    <xf numFmtId="0" fontId="42" fillId="0" borderId="0" xfId="0" applyFont="1" applyAlignment="1">
      <alignment vertical="top" wrapText="1"/>
    </xf>
    <xf numFmtId="0" fontId="44" fillId="0" borderId="0" xfId="0" applyFont="1" applyAlignment="1">
      <alignment vertical="top" wrapText="1"/>
    </xf>
    <xf numFmtId="0" fontId="46" fillId="0" borderId="0" xfId="0" applyFont="1" applyAlignment="1">
      <alignment vertical="top" wrapText="1"/>
    </xf>
    <xf numFmtId="0" fontId="47" fillId="0" borderId="0" xfId="0" applyFont="1" applyAlignment="1">
      <alignment vertical="top" wrapText="1"/>
    </xf>
    <xf numFmtId="0" fontId="46" fillId="0" borderId="0" xfId="1" applyFont="1" applyAlignment="1">
      <alignment vertical="top" wrapText="1"/>
    </xf>
    <xf numFmtId="0" fontId="4" fillId="0" borderId="0" xfId="1" applyFont="1" applyAlignment="1">
      <alignment vertical="top" wrapText="1"/>
    </xf>
    <xf numFmtId="0" fontId="42" fillId="7" borderId="0" xfId="0" applyFont="1" applyFill="1" applyAlignment="1">
      <alignment vertical="top" wrapText="1"/>
    </xf>
    <xf numFmtId="0" fontId="37" fillId="0" borderId="0" xfId="0" applyFont="1" applyAlignment="1">
      <alignment vertical="top" wrapText="1"/>
    </xf>
    <xf numFmtId="0" fontId="28" fillId="0" borderId="0" xfId="0" applyFont="1" applyAlignment="1">
      <alignment vertical="top" wrapText="1"/>
    </xf>
    <xf numFmtId="0" fontId="10" fillId="2" borderId="0" xfId="0" applyFont="1" applyFill="1" applyAlignment="1">
      <alignment horizontal="left" wrapText="1"/>
    </xf>
    <xf numFmtId="0" fontId="21" fillId="2" borderId="0" xfId="0" applyFont="1" applyFill="1"/>
    <xf numFmtId="0" fontId="10" fillId="2" borderId="0" xfId="0" applyFont="1" applyFill="1" applyAlignment="1">
      <alignment wrapText="1"/>
    </xf>
    <xf numFmtId="0" fontId="21" fillId="2" borderId="0" xfId="0" applyFont="1" applyFill="1" applyAlignment="1">
      <alignment wrapText="1"/>
    </xf>
    <xf numFmtId="0" fontId="22" fillId="0" borderId="0" xfId="0" applyFont="1" applyAlignment="1">
      <alignment vertical="top" wrapText="1"/>
    </xf>
    <xf numFmtId="0" fontId="27" fillId="0" borderId="0" xfId="0" applyFont="1" applyAlignment="1">
      <alignment vertical="top" wrapText="1"/>
    </xf>
    <xf numFmtId="0" fontId="36" fillId="0" borderId="0" xfId="0" applyFont="1" applyAlignment="1">
      <alignment vertical="top" wrapText="1"/>
    </xf>
    <xf numFmtId="0" fontId="49" fillId="0" borderId="0" xfId="1" applyFont="1" applyAlignment="1">
      <alignment vertical="top" wrapText="1"/>
    </xf>
    <xf numFmtId="0" fontId="29" fillId="0" borderId="0" xfId="0" applyFont="1" applyAlignment="1">
      <alignment vertical="top" wrapText="1"/>
    </xf>
    <xf numFmtId="0" fontId="51" fillId="0" borderId="0" xfId="1" applyFont="1" applyAlignment="1">
      <alignment vertical="top" wrapText="1"/>
    </xf>
    <xf numFmtId="0" fontId="34" fillId="0" borderId="0" xfId="0" applyFont="1" applyAlignment="1">
      <alignment vertical="top" wrapText="1"/>
    </xf>
    <xf numFmtId="0" fontId="0" fillId="0" borderId="0" xfId="0" applyAlignment="1">
      <alignment horizontal="center" vertical="top" wrapText="1"/>
    </xf>
    <xf numFmtId="0" fontId="5" fillId="0" borderId="0" xfId="0" applyFont="1" applyAlignment="1">
      <alignment horizontal="center" vertical="top" wrapText="1"/>
    </xf>
    <xf numFmtId="0" fontId="16" fillId="0" borderId="0" xfId="0" applyFont="1" applyAlignment="1">
      <alignment horizontal="center" vertical="top" wrapText="1"/>
    </xf>
    <xf numFmtId="0" fontId="4" fillId="0" borderId="0" xfId="0" applyFont="1" applyAlignment="1">
      <alignment horizontal="center" vertical="top" wrapText="1"/>
    </xf>
    <xf numFmtId="0" fontId="0" fillId="0" borderId="0" xfId="0" applyAlignment="1">
      <alignment horizontal="center"/>
    </xf>
    <xf numFmtId="0" fontId="0" fillId="5" borderId="0" xfId="0" applyFill="1" applyAlignment="1">
      <alignment vertical="top"/>
    </xf>
    <xf numFmtId="0" fontId="0" fillId="5" borderId="1" xfId="0" applyFill="1" applyBorder="1" applyAlignment="1">
      <alignment vertical="top"/>
    </xf>
    <xf numFmtId="0" fontId="53" fillId="8" borderId="2" xfId="0" applyFont="1" applyFill="1" applyBorder="1" applyAlignment="1">
      <alignment wrapText="1"/>
    </xf>
    <xf numFmtId="0" fontId="54" fillId="0" borderId="2" xfId="0" applyFont="1" applyBorder="1" applyAlignment="1">
      <alignment wrapText="1"/>
    </xf>
    <xf numFmtId="0" fontId="54" fillId="0" borderId="3" xfId="0" applyFont="1" applyBorder="1" applyAlignment="1">
      <alignment wrapText="1"/>
    </xf>
    <xf numFmtId="0" fontId="0" fillId="0" borderId="0" xfId="0" applyAlignment="1"/>
  </cellXfs>
  <cellStyles count="2">
    <cellStyle name="Hyperlink" xfId="1" builtinId="8"/>
    <cellStyle name="Normal" xfId="0" builtinId="0"/>
  </cellStyles>
  <dxfs count="5">
    <dxf>
      <alignment wrapText="1" readingOrder="0"/>
    </dxf>
    <dxf>
      <alignment wrapText="1" readingOrder="0"/>
    </dxf>
    <dxf>
      <alignment wrapText="1" readingOrder="0"/>
    </dxf>
    <dxf>
      <alignment wrapText="1"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Inita Pauloviča" id="{CC2768B2-8628-4C99-AA2C-BD344E037B48}" userId="0000fa070e7cf986" providerId="Windows Live"/>
</personList>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katrivintisa/Desktop/Files/Katri/Klienti/Valsts%20administra&#772;cijas%20skola/Kompetenc&#780;u%20model&#807;i/Inova&#772;cija%20un%20pa&#772;rmain&#807;u%20vadi&#772;ba/Nodevums_struktura_excel_%20Inova&#772;cija%20un%20pa&#772;rmain&#807;u%20vadi&#772;ba%20_04122023.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ija" refreshedDate="45252.778500347224" createdVersion="4" refreshedVersion="4" minRefreshableVersion="3" recordCount="136" xr:uid="{00000000-000A-0000-FFFF-FFFF0E000000}">
  <cacheSource type="worksheet">
    <worksheetSource ref="A1:O1048576" sheet="Mācību ceļa karte_JUR" r:id="rId2"/>
  </cacheSource>
  <cacheFields count="15">
    <cacheField name="Joma (Programmas)" numFmtId="0">
      <sharedItems containsBlank="1"/>
    </cacheField>
    <cacheField name="Tips (Modulis)" numFmtId="0">
      <sharedItems containsBlank="1"/>
    </cacheField>
    <cacheField name="Kompetence" numFmtId="0">
      <sharedItems containsBlank="1" count="16">
        <s v="JURIDISKĀ IZPĒTE"/>
        <s v="KLIENTU ATTIECĪBU VADĪBA"/>
        <s v="JURIDISKIE PAKALPOJUMI"/>
        <s v="JURIDISKIE DOKUMENTU IZSTRĀDE"/>
        <s v="TIESĪBU AKTU  IZSTRĀDE"/>
        <s v="Pozitīva klientu pieredze"/>
        <s v="PROFESIONĀLĀ IZCILĪBA UN SPECIALIZĀCIJA"/>
        <s v="PAKALPOJUMU UN PROJEKTU VADĪBA"/>
        <s v="JURIDISKO RISKU VADĪBA"/>
        <s v="TEHNOLOĢIJU PRATĪBA"/>
        <s v="IESTĀDES DARBĪBAS JOMAS IZPRATNE"/>
        <s v="ĒTIKA UN PROFESIONĀLĀ ATBILDĪBA"/>
        <s v="KOMUNIKĀCIJA UN SADARBĪBA"/>
        <s v="EMOCIONĀLĀ INTELIĢENCE"/>
        <s v="RADOŠUMS UN KRITISKĀ DOMĀŠANA"/>
        <m/>
      </sharedItems>
    </cacheField>
    <cacheField name="Līmenis" numFmtId="0">
      <sharedItems containsBlank="1"/>
    </cacheField>
    <cacheField name="Mācību kurss (Kompetence)" numFmtId="0">
      <sharedItems containsBlank="1" count="58">
        <s v="Juridiskā izpēte I"/>
        <s v="Juridiskā izpēte II"/>
        <s v="Klientu attiecību vadība I"/>
        <s v="Juridiskā izpēte III"/>
        <s v="Juridiskā izpēte IV"/>
        <s v="Juridisko pakalpojumu sniegšana III"/>
        <s v="Juridisko pakalpojumu sniegšana II"/>
        <s v="Juridisko pakalpojumu sniegšana I"/>
        <s v="Juridisko pakalpojumu sniegšana IV"/>
        <s v="Juridisko dokumentu izstrāde I"/>
        <s v="Juridisko dokumentu izstrāde II"/>
        <s v="Juridisko dokumentu izstrāde III"/>
        <s v="Juridisko dokumentu izstrāde IV"/>
        <s v="Tiesību aktu izstrāde I"/>
        <s v="Pozitīvas  klientu  pieredzes veidošana"/>
        <s v="Tiesību aktu izstrāde II"/>
        <s v="Tiesību aktu izstrāde III"/>
        <s v="Tiesību aktu izstrāde IV"/>
        <s v="Profesionālā izcilība I"/>
        <s v="Profesionālā izcilība II"/>
        <s v="Profesionālā izcilība III"/>
        <s v="Profesionālā izcilība IV"/>
        <s v="Klientu attiecību vadība II"/>
        <s v="Klientu attiecību vadība III"/>
        <s v="Klientu attiecību vadība IV"/>
        <s v="Pakalpojumu un projektu vadība I"/>
        <s v="Pakalpojumu un projektu vadība II"/>
        <s v="Pakalpojumu un projektu vadība IV"/>
        <s v="Juridisko risku vadība I"/>
        <s v="Juridisko risku vadība II"/>
        <s v="Pakalpojumu un projektu vadība III"/>
        <s v="Juridisko risku vadība III"/>
        <s v="Juridisko risku vadība IV"/>
        <s v="Tehnoloģiju pratība I"/>
        <s v="Tehnoloģiju pratība II"/>
        <s v="Tehnoloģiju pratība III"/>
        <s v="Tehnoloģiju pratība IV"/>
        <s v="Iestādes darbības jomas izpratne I"/>
        <s v="Iestādes darbības jomas izpratne II"/>
        <s v="Iestādes darbības jomas izpratne III"/>
        <s v="Iestādes darbības jomas izpratne IV"/>
        <s v="Ētika un profesionālā atbildība I"/>
        <s v="Komunikācija un sadarbība I"/>
        <s v="Ētika un profesionālā atbildība II"/>
        <s v="Ētika un profesionālā atbildība III"/>
        <s v="Ētika un profesionālā atbildība IV"/>
        <s v="Komunikācija un sadarbība II"/>
        <s v="Komunikācija un sadarbība III"/>
        <s v="Komunikācija un sadarbība IV"/>
        <s v="Emocionālā inteliģence I"/>
        <s v="Emocionālā inteliģence II"/>
        <s v="Emocionālā inteliģence III"/>
        <s v="Emocionālā inteliģence IV"/>
        <s v="Radošums un kritiskā domāšana I"/>
        <s v="Radošums un kritiskā domāšana II"/>
        <s v="Radošums un kritiskā domāšana III"/>
        <s v="Radošums un kritiskā domāšana IV"/>
        <m/>
      </sharedItems>
    </cacheField>
    <cacheField name="Mācību kursa mērķis" numFmtId="0">
      <sharedItems containsBlank="1"/>
    </cacheField>
    <cacheField name="Kādas zināšanas jāapgūst mācību kursa laikā konkrētā tēmā " numFmtId="0">
      <sharedItems containsBlank="1" longText="1"/>
    </cacheField>
    <cacheField name="Kādas prasmes jāapgūst  mācību kursa laikā konkrētā tēmā " numFmtId="0">
      <sharedItems containsBlank="1"/>
    </cacheField>
    <cacheField name="Apgūstamās tēmas " numFmtId="0">
      <sharedItems containsBlank="1"/>
    </cacheField>
    <cacheField name="Provizoriskais akadēmisko stundu  skaits tēmai" numFmtId="0">
      <sharedItems containsBlank="1" containsMixedTypes="1" containsNumber="1" containsInteger="1" minValue="1" maxValue="16"/>
    </cacheField>
    <cacheField name=" Tēmu apguves pieejas/metodes" numFmtId="0">
      <sharedItems containsBlank="1"/>
    </cacheField>
    <cacheField name="Novērtēšanas metode" numFmtId="0">
      <sharedItems containsBlank="1"/>
    </cacheField>
    <cacheField name="Literatūra/avoti" numFmtId="0">
      <sharedItems containsBlank="1" longText="1"/>
    </cacheField>
    <cacheField name="Numurs (filtrēšanai )" numFmtId="0">
      <sharedItems containsBlank="1"/>
    </cacheField>
    <cacheField name="Piezīme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36">
  <r>
    <s v="Juridiskā vadība"/>
    <s v="JURIDISKĀS KOMPETENCES"/>
    <x v="0"/>
    <s v="I Sākuma kompetence"/>
    <x v="0"/>
    <s v="Sniegt izpratni par juridiskās izpētes pētniecības metodēm un visbiežāk izmantojamajiem juridiskās izpētes avotiem, kā arī pilnveidot juridiskās analīzes  un izpētes rezultātu prezentēšanas prasmes"/>
    <s v="Izpratne par administratīvo procesu"/>
    <m/>
    <s v="Administratīvais process"/>
    <n v="2"/>
    <s v="Lekcija, Mentorings"/>
    <s v="Vadītāja vērtējums"/>
    <m/>
    <s v="1.1.1."/>
    <s v="trūkst avoti"/>
  </r>
  <r>
    <s v="Juridiskā vadība"/>
    <s v="JURIDISKĀS KOMPETENCES"/>
    <x v="0"/>
    <s v="I Sākuma kompetence"/>
    <x v="0"/>
    <s v="Sniegt izpratni par juridiskās izpētes pētniecības metodēm un visbiežāk izmantojamajiem juridiskās izpētes avotiem, kā arī pilnveidot juridiskās analīzes  un izpētes rezultātu prezentēšanas prasmes"/>
    <s v="Zināšanas par Juridisko terminoloģiju svešvalodās"/>
    <s v="Attīstīt prasmi juridiskajā izpētē izmantot starptautiskos avotus"/>
    <s v="Juridiskā svešvaloda "/>
    <n v="8"/>
    <s v="Lekcijas, Lomu spēles"/>
    <s v="Testi"/>
    <s v="EURLEX portāls "/>
    <s v="1.1.1."/>
    <s v="Precizēt stundu skaitu"/>
  </r>
  <r>
    <s v="Juridiskā vadība"/>
    <s v="JURIDISKĀS KOMPETENCES"/>
    <x v="0"/>
    <s v="I Sākuma kompetence"/>
    <x v="0"/>
    <s v="Apgūt juridiskās izpētes pamatprasmes"/>
    <s v="Izpratne par  atbilstošākajiem tiesību avotiem"/>
    <s v="Attīstīt prasmi strādāt un efektīvi izmantot dažādus avotus/ datu bāzes ;"/>
    <s v="Juridiskās izpētes metodes un to piemērošana"/>
    <n v="6"/>
    <s v="E-kurss,  Darbnīcas, Pastāvīga izpēte "/>
    <s v="Pašpārbaudes tests,  Vadītāja vērtējums"/>
    <s v="likumi.lv, CITAVI datu bāze (Satversmes tiesas mājas lapā), Augstākās tiesas judikatūras datu bāze, ES tiesu datubāzes, vārdnīcas, LEXIS, NEXIS, Rokasgrāmatas pa tiesību jomām , Komentāru grāmatas (apkopota valdošā izpratne)"/>
    <s v="1.1.1."/>
    <m/>
  </r>
  <r>
    <s v="Juridiskā vadība"/>
    <s v="JURIDISKĀS KOMPETENCES"/>
    <x v="0"/>
    <s v="I Sākuma kompetence"/>
    <x v="0"/>
    <s v="Sniegt izpratni par juridiskās izpētes pētniecības metodēm un visbiežāk izmantojamajiem juridiskās izpētes avotiem, kā arī pilnveidot juridiskās analīzes  un izpētes rezultātu prezentēšanas prasmes"/>
    <s v="Izpratne, kā cilvēki uztver vizuālu informāciju, kādas ir prezentāciju gatavošanas tehnikas un principi, kādi ir priekšnosacījumi veiksmīgai publiskajai runai"/>
    <s v="Attīstīt prasmi sagatavot prezentāciju un prezentēt to nelielai auditorijai"/>
    <s v="Prezentāciju veidošana"/>
    <n v="16"/>
    <s v="Lekcija, Demonstrācija "/>
    <s v="Demonstrācija, Atgriezeniskā saite, Pasniedzēja novērtējums"/>
    <s v="Augstas kvalitātes attēliem, ikonām un ilustrācijām pieejamie  bezmaksas resursi (dažos kādā brīdī ir jāreģistrējas): Foto un video https://www.pexels.com/discover/ Foto un foni https://unsplash.com/explore Ilustrācijas, foto u.c. https://www.freepik.com/free-vectors/illustrations Ikonas https://www.flaticon.com; bezmaksas prezentāciju paraugi iedvesmai un lietošanai atrodami šeit: https://slidesgo.com/themes"/>
    <s v="1.1.1."/>
    <s v="ir avoti attēliem, ikonām un ilustrācijām, nav avota par prezentāciju gatavošanas principiem"/>
  </r>
  <r>
    <s v="Juridiskā vadība"/>
    <s v="JURIDISKĀS KOMPETENCES"/>
    <x v="0"/>
    <s v="II Pamata kompetence"/>
    <x v="1"/>
    <s v="Pilnveidot pētniecības metožu pielietošanu juridiskajā izpētē, pilnveidot prasmi noteikt vadošo viedokli, kas pamatots ar pētniecības darba analīzi, piemērot citu valstu pieredzi "/>
    <s v="Izpratne par dažādu sociālo jautājumu  konteksta ietekmi juridiskajā darbā ,sociālo partneru  iesaisti, dažādu sabiedrisko grupu problēmjautājumiemun iespējamiem ētikas jautājumiem "/>
    <s v="Attīstīt prasmi apzināties un piemērot sociālo kontekstu jēgpilnai tiesību normu interpretācijai"/>
    <s v="Sociālais konteksta ietekme"/>
    <n v="8"/>
    <s v="Lekcijas, darbnīcas, Pieredzes apmaiņa"/>
    <s v="Vadītāja vērtējums"/>
    <m/>
    <s v="1.1.1."/>
    <s v="trūkst avoti"/>
  </r>
  <r>
    <s v="Juridiskā vadība"/>
    <s v="JURIDISKĀS KOMPETENCES"/>
    <x v="0"/>
    <s v="II Pamata kompetence"/>
    <x v="1"/>
    <s v="Pilnveidot  juridiskajā izpētes prasmes"/>
    <s v="Izpratne, kā strādāt ar dažādiem likumdošanas materiāliem; kā noteikt, kurš ir vadošais eksperts un kura viedoklis ir pamatots ar pētniecības darba analīzi / (Doktrīnu studēšana: zinātnieku darbi, seko līdzi diskusijai zinātnē, kur tiek doti pretēji viedokļi; Lasīt Augstākās tiesas, Satversmes tiesas tiesnešu atsevišķās domas)_x000a_"/>
    <s v="Pilnveidot prasmi strādāt ar likumdošanas materiāliem (anotācijas, komisijas sēdes ieraksti, stenogrammas, darba grupu materiāli)"/>
    <s v="Analītiskais darbs ar dažādiem likumdošanas materiāliem"/>
    <s v="2 stundas mēnesī "/>
    <s v="Mācīšanās no kolēģiem (ēnošana), Mācīšanās darot, Mentorings,  Pastāvīga izpēte _x000a_"/>
    <s v="Vadītāja vērtējums"/>
    <s v="likumi.lv, CITAVI datu bāze (Satversmes tiesas mājas lapā), Augstākās tiesas judikatūras datu bāze, ES tiesu datubāzes, vārdnīcas, LEXIS, NEXIS, Rokasgrāmatas pa tiesību jomām , Komentāru grāmatas (apkopota valdošā izpratne), starptautiskie avoti atbilstoši specializācijai"/>
    <s v="1.1.2."/>
    <m/>
  </r>
  <r>
    <s v="Juridiskā vadība"/>
    <s v="JURIDISKĀS KOMPETENCES"/>
    <x v="0"/>
    <s v="II Pamata kompetence"/>
    <x v="1"/>
    <s v="Pilnveidot  juridiskajā izpētes prasmes"/>
    <s v="Izpratne par efektīvākajām juridiskās izpētes pētniecības metodēm, pārzina salīdzināmo tiesību metodes, piemērot citu valstu pieredzi"/>
    <s v="Pilnveidot prasmi strādāt ar datu analīzes sistēmām un pētniecības metodēm"/>
    <s v="Pētniecības metodes juridiskajā izpētē -padziļināti "/>
    <n v="8"/>
    <s v="Lekcija, Mācīšanās no kolēģiem (ēnošana), Pastāvīga izpēte"/>
    <s v="Vadītāja vērtējums, Demonstrācija"/>
    <s v="ES juristu lingvistu vārdnīcas,  EURLEX portāls ( ES tiesību aktiem dažādu valodu versijas)"/>
    <s v="1.1.2."/>
    <m/>
  </r>
  <r>
    <s v="Juridiskā vadība"/>
    <s v="INSTITUCIONĀLĀS DARBĪBAS IZPRATNE"/>
    <x v="1"/>
    <s v="I Sākuma kompetence"/>
    <x v="2"/>
    <s v="Apgūt klientu attiecību vadības pamatiemaņas"/>
    <s v="Izpratne par juridisko pakalpojumu sniegšanas procesu un jurista atbildību klienta vajadzību izzināšanā un  pakalpojuma mērķa, apjoma un veida noteikšanā"/>
    <s v="Attīstīt prasmi noskaidrot klienta vajadzības, noteikt juridiskā pakalpojuma mērķi, apjomu un veidu"/>
    <s v="Klientu apkalpošanas jēdziens un pamati"/>
    <n v="8"/>
    <s v="E-kurss, Darbnīca, Lomu spēle un simulācija"/>
    <s v="Pašnovērtējums, Vadītāja vērtējums, Klienta vērtējums, Pasniedzēja novērtējums"/>
    <s v="Valsts pārvaldes klientu apkalosanas rokasgramata www.mk.gov.lv/sites/mk/files/media_file/klientu_apkalosanas_rokasgramata.pdf"/>
    <s v="2.1.1."/>
    <s v="Vai var būt avots VAS kursi: Darbs ar klientu valsts pārvaldē/ https://www.vas.gov.lv/lv/jaunums/darbs-ar-klientu-valsts-parvalde?utm_source=https%3A%2F%2Fwww.bing.com%2F"/>
  </r>
  <r>
    <s v="Juridiskā vadība"/>
    <s v="JURIDISKĀS KOMPETENCES"/>
    <x v="0"/>
    <s v="III Padziļināta kompetence"/>
    <x v="3"/>
    <s v="Pilnveidot prasmes, kas nepieciešamas, lai juristu komandas ietvaros nodrošinātu labāku juridiskās analīzes rezultātu un   mazāk pieredzējušu kolēģu attīstību"/>
    <s v="Izpratne par mentora prasmēm un attieksmi"/>
    <s v="Attīstīt prasmi attīstīt mazāk pieredzējušus kolēģus"/>
    <s v="Mentora prasmes"/>
    <n v="8"/>
    <s v="Darbnīca, Lomu spēles"/>
    <s v="Pasniedzēja novērtējums, Atgriezeniskā saite"/>
    <s v="Vadlīnijas mentoriem_v.1.2 (mk.gov.lv)"/>
    <s v="1.1.3."/>
    <m/>
  </r>
  <r>
    <s v="Juridiskā vadība"/>
    <s v="JURIDISKĀS KOMPETENCES"/>
    <x v="0"/>
    <s v="IV Eksperta kompetence"/>
    <x v="4"/>
    <s v="Pilnveidot prasme juridiskās izpētes projektu vadībai  un laba izpētes rezultāta nodrošināšanai  iestādes un/ vai valsts pārvades ietvaros"/>
    <s v="Padziļinātas specializētās  zināšanas "/>
    <s v="Attīstīt prasmi sekot līdzi likumdošanas izmaiņām un jomas aktualitātēm, spēt kodolīgi par tām pastāstīt klientiem, attiecināt uz klientu situāciju"/>
    <s v="Likumdošanas izmaiņas, Jomas un specializācijas aktualitātes"/>
    <s v="2 stundas mēnesī "/>
    <s v="Pastāvīgā izpēte, pieredzes apmaiņa, Konferences vai forumi"/>
    <s v="Pašnovērtējums"/>
    <s v="&quot;Jurista vārds&quot; (Žurnāls/ portāls), Doktrīnu, tiesību aktu, tiesas spriedumu studēšana"/>
    <s v="1.1.4."/>
    <m/>
  </r>
  <r>
    <s v="Juridiskā vadība"/>
    <s v="JURIDISKĀS KOMPETENCES"/>
    <x v="0"/>
    <s v="IV Eksperta kompetence"/>
    <x v="4"/>
    <s v="Pilnveidot prasmes, kas nepieciešamas efektīvai juridiskās izpētes projektu vadībai  un laba izpētes rezultāta nodrošināšanai  juridiskās izpētes komandas ietvaros"/>
    <s v="Veidot izpratni par projektu vadības galvenajiem aspektiem Projekta dzīves ciklu"/>
    <s v="Attīstīt projektu plānošana, Projektu risku identificēšana, analīze un mazināšanas prasmes"/>
    <s v="Projektu vadība"/>
    <n v="16"/>
    <s v="E-kurss, Darbnīca, Pieredzes apmaiņa, Mentorings"/>
    <s v="Vadītāja vērtējums"/>
    <s v="Latvijas Nacionālās Projektu vadīšanas asociācijas resursi "/>
    <s v="1.1.4."/>
    <s v="? vai der avots"/>
  </r>
  <r>
    <s v="Juridiskā vadība"/>
    <s v="JURIDISKĀS KOMPETENCES"/>
    <x v="0"/>
    <s v="IV Eksperta kompetence"/>
    <x v="4"/>
    <s v="Pilnveidot prasme juridiskās izpētes projektu vadībai  un laba izpētes rezultāta nodrošināšanai  iestādes un/ vai valsts pārvades ietvaros"/>
    <s v="Veidot izpratni par vadītāja lomu un funkcijām"/>
    <s v="Attīstīt vadības pamatprasmes"/>
    <s v="Vadības, līderības prasmes"/>
    <n v="16"/>
    <s v="Lekcija, mikromācīšanās"/>
    <s v="360 grādu vērtējums"/>
    <s v="VK izstrādātā rokasgrāmata vadītājiem"/>
    <s v="1.1.4."/>
    <m/>
  </r>
  <r>
    <s v="Juridiskā vadība"/>
    <s v="JURIDISKĀS KOMPETENCES"/>
    <x v="2"/>
    <s v="III Padziļināta kompetence"/>
    <x v="5"/>
    <s v="Pilnveidot prasmes, kas nepieciešamas, lai juristu komandas ietevaros nodrošinātu sarežģītu juridisko pakalpojumu kvalitatīvu sniegšanu "/>
    <s v="Izpratne par atgriezeniskās saites sniegšanas pamatprincipiem un soļiem, sagatavošanās un nodoma nozīmi"/>
    <s v="Attīstīt prasmi sniegt konstruktīvu atgriezenisko saiti"/>
    <s v="Atgriezeniskās saites sniegšana"/>
    <n v="8"/>
    <s v="Darbnīca, Lomu spēles"/>
    <s v="360 novērtējums"/>
    <s v="cvor.lv/darba-tirgus-zinas/atgriezeniska-saite/"/>
    <s v="1.2."/>
    <s v="? vai der avots"/>
  </r>
  <r>
    <s v="Juridiskā vadība"/>
    <s v="JURIDISKĀS KOMPETENCES"/>
    <x v="2"/>
    <s v="II Pamata kompetence"/>
    <x v="6"/>
    <s v="Apgūt sarežģītu juridisko pakalpojumu sniegšanas prasmes , veiksmīgas sadarbības un uzstāšanās pamatiemaņas"/>
    <s v="Izpratne par dažādu sociālo jautājumu  konteksta ietekmi juridiskajā darbā ,sociālo partneru  iesaisti, dažādu sabiedrisko grupu problēmjautājumiemun iespējamiem ētikas jautājumiem "/>
    <s v="Attīstīt prasmi apzināties un piemērot sociālo kontekstu juridisko pakalpojumu sniegšanā"/>
    <s v="Sociālais konteksta ietekme"/>
    <n v="8"/>
    <s v="Lekcijas, darbnīcas, Pieredzes apmaiņa"/>
    <s v="Vadītāja vērtējums, Pašnovērtējums"/>
    <m/>
    <s v="1.2."/>
    <s v="trūkst avoti"/>
  </r>
  <r>
    <s v="Juridiskā vadība"/>
    <s v="JURIDISKĀS KOMPETENCES"/>
    <x v="2"/>
    <s v="I Sākuma kompetence"/>
    <x v="7"/>
    <s v="Apgūt klientu vajadzībām atbilstošu juridisko pakalpojumu sniegšanai nepieciešamās pamata prasmes"/>
    <s v="Izpratne par visbiežāk sastopamajām ētiskajām dilemmām juridisko pakalpojumu sniegšanas laikā"/>
    <s v="Attīstīt prasmi savlaicīgi pamanīt juridiskās ētikas jautājumus un pieņemt ētiskus lēmumus to risināšanas laikā"/>
    <s v="Juridiskā ētika"/>
    <n v="4"/>
    <s v="Darbnīca, Gadījumu analīze"/>
    <s v="Vadītāja vērtējums"/>
    <s v="https://www.mk.gov.lv/lv/valsts-parvaldes-vertibas-un-etikas-principi"/>
    <s v="1.2.1."/>
    <s v="Precizēt, vai Tiesnešu ētikas komisijas atzinumi ir publiski pieejami un vai ir atbilstošs kā avots"/>
  </r>
  <r>
    <s v="Juridiskā vadība"/>
    <s v="JURIDISKĀS KOMPETENCES"/>
    <x v="2"/>
    <s v="I Sākuma kompetence"/>
    <x v="7"/>
    <s v="Apgūt klientu vajadzībām atbilstošu juridisko pakalpojumu sniegšanai nepieciešamās pamata prasmes"/>
    <s v="Izpratne par juridisko pakalpojumu sniegšanas procesu un jurista atbildību klienta vajadzību izzināšanā un  pakalpojuma mērķa, apjoma un veida noteikšanā"/>
    <s v="Attīstīt prasmi noskaidrot klienta vajadzības, noteikt juridiskā pakalpojuma mērķi, apjomu un veidu"/>
    <s v="Klientu apkalpošanas jēdziens un pamati"/>
    <n v="8"/>
    <s v="E-kurss, Darbnīca, Lomu spēle un simulācija"/>
    <s v="Pašnovērtējums, Vadītāja vērtējums, Klienta vērtējums, Pasniedzēja novērtējums"/>
    <s v="Valsts pārvaldes klientu apkalosanas rokasgramata www.mk.gov.lv/sites/mk/files/media_file/klientu_apkalosanas_rokasgramata.pdf"/>
    <s v="1.2.1."/>
    <s v="Vai var būt avots VAS kursi: Darbs ar klientu valsts pārvaldē/ https://www.vas.gov.lv/lv/jaunums/darbs-ar-klientu-valsts-parvalde?utm_source=https%3A%2F%2Fwww.bing.com%2F"/>
  </r>
  <r>
    <s v="Juridiskā vadība"/>
    <s v="JURIDISKĀS KOMPETENCES"/>
    <x v="2"/>
    <s v="I Sākuma kompetence"/>
    <x v="7"/>
    <s v="Apgūt klientu vajadzībām atbilstošu juridisko pakalpojumu sniegšanai nepieciešamās pamata prasmes"/>
    <s v="Izpratne par jomas aktualitātēm, būtiskākajām likumdošanas izmaiņām"/>
    <s v="Attīstīt prasmi sekot līdzi likumdošanas izmaiņām un jomas aktualitātēm, spēt kodolīgi par tām pastāstīt klientiem, attiecināt uz klientu situāciju"/>
    <s v="Likumdošanas izmaiņas, Jomas un specializācijas aktualitātes"/>
    <s v="2 stundas mēnesī "/>
    <s v="Pastāvīga izpēte, Lekcija"/>
    <s v="Pašnovērtējums, Vadītāja vērtējums, Klienta vērtējums"/>
    <s v="&quot;Jurista vārds&quot; (Žurnāls/ portāls), Doktrīnu, tiesību aktu, tiesas spriedumu studēšana"/>
    <s v="1.2.1."/>
    <m/>
  </r>
  <r>
    <s v="Juridiskā vadība"/>
    <s v="JURIDISKĀS KOMPETENCES"/>
    <x v="2"/>
    <s v="I Sākuma kompetence"/>
    <x v="7"/>
    <s v="Apgūt klientu vajadzībām atbilstošu juridisko pakalpojumu sniegšanai nepieciešamās pamata prasmes"/>
    <s v="Izpratne par efektīvas sarunas struktūru, kādi svarīgi pamatelementi jāievēro,  ko darīt un ko nedarīt sarunas laikā"/>
    <s v="Attīstīt prasmi vadīt sarunas ar juridiskā pakalpojuma saņēmēju"/>
    <s v="Sarunu vešanas prasmes"/>
    <n v="8"/>
    <s v="E-kurss, Darbnīca, Lomu spēle un simulācija"/>
    <s v="Pašnovērtējums, Vadītāja vērtējums, Klienta vērtējums"/>
    <s v="Online apmācības Tavai izaugsmei (smartedu.lv)"/>
    <s v="1.2.1."/>
    <s v="? Maksas avoti"/>
  </r>
  <r>
    <s v="Juridiskā vadība"/>
    <s v="JURIDISKĀS KOMPETENCES"/>
    <x v="2"/>
    <s v="II Pamata kompetence"/>
    <x v="6"/>
    <s v="Pilnveidot juridisko pakalpojumu sniegšanas prasmes "/>
    <s v="Izpartne par iespējamām problēmām un to risinājumiem sadarbībā ar dažādiem  juridisko pakalpojuma saņēmējiem"/>
    <s v="Attīstīt padziļinātas prasmes sniegt sarežģīta rakstura juridiskos pakalpojumus un sadarboties ar sarežģītākiem pakalpojuma saņēmējiem "/>
    <s v="Juridisko pakalpojumu sniegšana -padziļināti "/>
    <n v="8"/>
    <s v="E-kurss, Darbnīca, Lomu spēle un simulācija"/>
    <s v="Pašnovērtējums, Vadītāja vērtējums, Klienta vērtējums"/>
    <s v="&quot;Jurista vārds&quot; (Žurnāls/ portāls), Doktrīnu, tiesību aktu, tiesas spriedumu studēšana"/>
    <s v="1.2.2."/>
    <m/>
  </r>
  <r>
    <s v="Juridiskā vadība"/>
    <s v="JURIDISKĀS KOMPETENCES"/>
    <x v="2"/>
    <s v="II Pamata kompetence"/>
    <x v="6"/>
    <s v="Pilnveidot juridisko pakalpojumu sniegšanas prasmes "/>
    <s v="Padziļinātas specializētās  zināšanas "/>
    <s v="Attīstīt prasmi sekot līdzi likumdošanas izmaiņām un jomas aktualitātēm, spēt kodolīgi par tām pastāstīt klientiem, attiecināt uz klientu situāciju"/>
    <s v="Likumdošanas izmaiņas, Jomas un specializācijas aktualitātes"/>
    <s v="2 stundas mēnesī "/>
    <s v="Lekcijas, Mikromācīšanās, Pastāvīgā izpēte, pieredzes apmaiņa, Konferences vai forumi"/>
    <s v="Pašnovērtējums, Vadītāja vērtējums"/>
    <s v="&quot;Jurista vārds&quot; (Žurnāls/ portāls), Doktrīnu, tiesību aktu, tiesas spriedumu studēšana"/>
    <s v="1.2.2."/>
    <m/>
  </r>
  <r>
    <s v="Juridiskā vadība"/>
    <s v="JURIDISKĀS KOMPETENCES"/>
    <x v="2"/>
    <s v="II Pamata kompetence"/>
    <x v="6"/>
    <s v="Pilnveidot juridisko pakalpojumu sniegšanas prasmes "/>
    <s v="Izpratne par pamatprincipiem veiksmīgai sevis prezentēšanai un kā sagatvoties uz iespējamiem jautājumiem "/>
    <s v="Attīstīt prasmi uzstāties ar pārliecinošu stāju un runu"/>
    <s v="Publiskā runa"/>
    <n v="8"/>
    <s v="Darbnīca, Lomu spēle"/>
    <s v="Vadītāja vērtējums, Pašnovērtējums, Demonostrācija"/>
    <s v="www.runasskola.lv/blogs/blogs/publiska-runa"/>
    <s v="1.2.2."/>
    <m/>
  </r>
  <r>
    <s v="Juridiskā vadība"/>
    <s v="INSTITUCIONĀLĀS DARBĪBAS IZPRATNE"/>
    <x v="1"/>
    <s v="I Sākuma kompetence"/>
    <x v="2"/>
    <s v="Apgūt klientu attiecību vadības pamatiemaņas"/>
    <m/>
    <m/>
    <s v="Kontaktu tīkla veidošana"/>
    <n v="2"/>
    <s v="E-kurss"/>
    <s v="Pašnovērtējums"/>
    <m/>
    <s v="2.1.1."/>
    <s v="trūkst avotu"/>
  </r>
  <r>
    <s v="Juridiskā vadība"/>
    <s v="JURIDISKĀS KOMPETENCES"/>
    <x v="2"/>
    <s v="III Padziļināta kompetence"/>
    <x v="5"/>
    <s v="Pilnveidot prasmes, kas nepieciešamas, lai juristu komandas ietevaros nodrošinātu sarežģītu juridisko pakalpojumu kvalitatīvu sniegšanu "/>
    <m/>
    <m/>
    <s v="Kvalitātes kontroles metodes"/>
    <n v="8"/>
    <s v="E-kurss, Darbnīca, Gadījuma izpēte"/>
    <s v="Vadītāja vērtējums"/>
    <m/>
    <s v="1.2.3."/>
    <s v="trūkst avotu"/>
  </r>
  <r>
    <s v="Juridiskā vadība"/>
    <s v="JURIDISKĀS KOMPETENCES"/>
    <x v="2"/>
    <s v="III Padziļināta kompetence"/>
    <x v="5"/>
    <s v="Pilnveidot prasmes, kas nepieciešamas, lai juristu komandas ietevaros nodrošinātu sarežģītu juridisko pakalpojumu kvalitatīvu sniegšanu "/>
    <s v="Izpratne par efektīvas komunikācijas principiem un ietekmes zonu"/>
    <s v="Attīstīt efektīvas komunikācijas prasmes"/>
    <s v="Komunikācijas prasmes"/>
    <n v="16"/>
    <s v="Darbnīca, Lomu spēles"/>
    <s v="360 novērtējums"/>
    <m/>
    <s v="1.2.3."/>
    <s v="trūkst avotu"/>
  </r>
  <r>
    <s v="Juridiskā vadība"/>
    <s v="JURIDISKĀS KOMPETENCES"/>
    <x v="2"/>
    <s v="IV Eksperta kompetence"/>
    <x v="8"/>
    <s v="Pilnveidot prasmes, kas nepieciešamas kvalitatīvai  juridiskā pakalpojuma sniegšanas pārvaldībai iestādes ietvaros "/>
    <s v="Padziļinātas specializētās  zināšanas "/>
    <s v="Attīstīt prasmi sekot līdzi likumdošanas izmaiņām un jomas aktualitātēm, spēt kodolīgi par tām pastāstīt klientiem, attiecināt uz klientu situāciju"/>
    <s v="Likumdošanas izmaiņas, Jomas un specializācijas aktualitātes"/>
    <s v="2 stundas mēnesī "/>
    <s v="Pastāvīgā izpēte, pieredzes apmaiņa, Konferences vai forumi"/>
    <s v="Pašnovērtējums"/>
    <s v="&quot;Jurista vārds&quot; (Žurnāls/ portāls), Doktrīnu, tiesību aktu, tiesas spriedumu studēšana"/>
    <s v="1.2.4."/>
    <s v="? Arī pie Juridiskās izpētes kompetences"/>
  </r>
  <r>
    <s v="Juridiskā vadība"/>
    <s v="JURIDISKĀS KOMPETENCES"/>
    <x v="2"/>
    <s v="IV Eksperta kompetence"/>
    <x v="8"/>
    <s v="Pilnveidot prasmes, kas nepieciešamas kvalitatīvai  juridiskā pakalpojuma sniegšanas pārvaldībai iestādes ietvaros "/>
    <m/>
    <m/>
    <s v="Stratēģiskā domāšana"/>
    <n v="8"/>
    <s v="Lekcija, Darbnīca, Lomu spēles"/>
    <s v="360 novērtējums"/>
    <s v="VK izstrādātā rokasgrāmata vadītājiem, VK stratēģiju veidošanas vadlīnijas"/>
    <s v="1.2.4."/>
    <m/>
  </r>
  <r>
    <s v="Juridiskā vadība"/>
    <s v="JURIDISKĀS KOMPETENCES"/>
    <x v="2"/>
    <s v="IV Eksperta kompetence"/>
    <x v="8"/>
    <s v="Pilnveidot prasmes, kas nepieciešamas kvalitatīvai  juridiskā pakalpojuma sniegšanas pārvaldībai iestādes ietvaros "/>
    <m/>
    <m/>
    <s v="Risku pārvaldība"/>
    <n v="8"/>
    <s v="E-kursi,  Darbnīca, "/>
    <s v="Pašnovērtējums, Vadītāja novērtējums"/>
    <s v="Risku vadības ieviešanas rokasgrāmata | Finanšu ministrija (fm.gov.lv); Iestāžu iekšējās kontroles sistēmas (IKS)"/>
    <s v="1.2.4."/>
    <m/>
  </r>
  <r>
    <s v="Juridiskā vadība"/>
    <s v="JURIDISKĀS KOMPETENCES"/>
    <x v="3"/>
    <s v="I Sākuma kompetence"/>
    <x v="9"/>
    <s v="Apgūt juridisko doklumentu izstrādes pamatprasmes"/>
    <m/>
    <m/>
    <s v="Institūcijas sistēmu pārzināšana"/>
    <n v="6"/>
    <s v="Mentorings, Pastāvīgā izpēte"/>
    <s v="Vadītāja novērtējums"/>
    <s v="Iestādes IS lietotāju rokasgrāmatas"/>
    <s v="1.3.1."/>
    <m/>
  </r>
  <r>
    <s v="Juridiskā vadība"/>
    <s v="JURIDISKĀS KOMPETENCES"/>
    <x v="3"/>
    <s v="I Sākuma kompetence"/>
    <x v="9"/>
    <s v="Apgūt juridisko doklumentu izstrādes pamatprasmes"/>
    <m/>
    <s v="Juridisko dokumentu izstrādes pamati"/>
    <s v="Juridisko dokumentu izstrāde I"/>
    <n v="4"/>
    <s v="Lekcija, Mentorings, Pastāvīgā izpēte"/>
    <s v="Vadītāja novērtējums, Demonstrācija (praktiskais darbs)"/>
    <s v="likumi.lv, juridikatūras datu bāze, TM un VK vadlīnijas "/>
    <s v="1.3.1."/>
    <m/>
  </r>
  <r>
    <s v="Juridiskā vadība"/>
    <s v="JURIDISKĀS KOMPETENCES"/>
    <x v="3"/>
    <s v="I Sākuma kompetence"/>
    <x v="9"/>
    <s v="Apgūt juridisko doklumentu izstrādes pamatprasmes"/>
    <m/>
    <m/>
    <s v="Latviešu valoda juridisko dokumentu sagatavošanā "/>
    <n v="2"/>
    <s v="Lekcija, Gadījumu analīze, Mentorings, Pastāvīgā izpēte"/>
    <s v="Vadītāja novērtējums"/>
    <s v="Tezaurs"/>
    <s v="1.3.1."/>
    <m/>
  </r>
  <r>
    <s v="Juridiskā vadība"/>
    <s v="JURIDISKĀS KOMPETENCES"/>
    <x v="3"/>
    <s v="I Sākuma kompetence"/>
    <x v="9"/>
    <s v="Apgūt juridisko doklumentu izstrādes pamatprasmes"/>
    <m/>
    <m/>
    <s v="Specifisku līgumu izstrāde "/>
    <n v="2"/>
    <s v="Mentorings, Pastāvīgā izpēte, Pieredzes apmaiņa"/>
    <s v="Vadītāja novērtējums"/>
    <s v="likumi.lv, juridikatūras datu bāze, TM un VK vadlīnijas "/>
    <s v="1.3.1."/>
    <m/>
  </r>
  <r>
    <s v="Juridiskā vadība"/>
    <s v="JURIDISKĀS KOMPETENCES"/>
    <x v="3"/>
    <s v="II Pamata kompetence"/>
    <x v="10"/>
    <s v="Pilnveidot juridisko dokumentu izstrādes prasmes"/>
    <m/>
    <m/>
    <s v="Juridiskā ētika"/>
    <n v="4"/>
    <s v="Darbnīca, Gadījumu analīze"/>
    <s v="Vadītāja vērtējums"/>
    <s v="https://www.mk.gov.lv/lv/valsts-parvaldes-vertibas-un-etikas-principi"/>
    <s v="1.3.2."/>
    <s v="Precizēt, vai Tiesnešu ētikas komisijas atzinumi ir publiski pieejami un vai ir atbilstošs kā avots"/>
  </r>
  <r>
    <s v="Juridiskā vadība"/>
    <s v="JURIDISKĀS KOMPETENCES"/>
    <x v="3"/>
    <s v="II Pamata kompetence"/>
    <x v="10"/>
    <s v="Pilnveidot juridisko dokumentu izstrādes prasmes"/>
    <s v="Padziļināta izpratni par juridisko dokumentu izstrādi , politikas veidošanas procesu"/>
    <s v="Attīstīt juridiskās metodes tehniku piemērošanu"/>
    <s v="Juridiskās tehnika "/>
    <n v="8"/>
    <s v="Lekcija, Darbnīca, Mentorings, Pastāvīgā izpēte"/>
    <s v="Tests, Vadītāja novērtējums"/>
    <m/>
    <s v="1.3.2."/>
    <s v="? Trūkst avoti/ Vai tas pats, kas pie tiesību aktu izstrādes kompetences"/>
  </r>
  <r>
    <s v="Juridiskā vadība"/>
    <s v="JURIDISKĀS KOMPETENCES"/>
    <x v="3"/>
    <s v="II Pamata kompetence"/>
    <x v="10"/>
    <s v="Pilnveidot juridisko dokumentu izstrādes prasmes"/>
    <s v="Padziļināta izpratni par juridisko dokumentu izpratni specializētās jomās"/>
    <s v="Attīstīt prasmes konkrētā specializācijaā, piemēram: Iepirkumu dokumentācijas sagatavošana, ES fondu dokumentācijas sagatavošana, autortiesības"/>
    <s v="Specifisku juridisko dokumentu  izstrāde II"/>
    <n v="4"/>
    <s v="Darbnīca, Gadījumu analīze, Mentorings, Pastāvīgā izpēte"/>
    <m/>
    <s v="juridikatūras datu bāze, POLSIS.LV, Augstskolu datu bāzes, Tiesu prakses un starptautisko tiesību avoti, ES Fondu mājas lapa"/>
    <s v="1.3.2."/>
    <s v="? Tēmas ir tikai kā piemēri, nav visas jomas"/>
  </r>
  <r>
    <s v="Juridiskā vadība"/>
    <s v="JURIDISKĀS KOMPETENCES"/>
    <x v="3"/>
    <s v="III Padziļināta kompetence"/>
    <x v="11"/>
    <s v="Pilnveidot prasmes, kas nepieciešamas, lai juristu komandas ietevaros nodrošinātu labāku juridisko dokumentu izstrādi"/>
    <s v="Padziļinātas specializētās  zināšanas "/>
    <s v="Attīstīt prasmi sekot līdzi likumdošanas izmaiņām un jomas aktualitātēm, spēt kodolīgi par tām pastāstīt klientiem, attiecināt uz klientu situāciju"/>
    <s v="Likumdošanas izmaiņas, Jomas un specializācijas aktualitātes"/>
    <s v="2 stundas mēnesī "/>
    <s v="Pastāvīgā izpēte, pieredzes apmaiņa, Konferences vai forumi"/>
    <s v="Pašnovērtējums"/>
    <s v="&quot;Jurista vārds&quot; (Žurnāls/ portāls), Doktrīnu, tiesību aktu, tiesas spriedumu studēšana"/>
    <s v="1.3.3."/>
    <s v="? Arī pie Juridiskās izpētes kompetences/ vai veidot kā atsevišķus &quot;kursus&quot; -aktualitātes  un specializācija"/>
  </r>
  <r>
    <s v="Juridiskā vadība"/>
    <s v="JURIDISKĀS KOMPETENCES"/>
    <x v="3"/>
    <s v="III Padziļināta kompetence"/>
    <x v="11"/>
    <s v="Pilnveidot prasmes, kas nepieciešamas, lai juristu komandas ietevaros nodrošinātu labāku juridisko dokumentu izstrādi"/>
    <s v="Izpartne par Projektu vadības principiem un metodēm"/>
    <s v="Projektu plānošanas un kontrole, Projekta risku noteikšanas, izvērtēšana un mazināšana"/>
    <s v="Projektu vadība"/>
    <n v="16"/>
    <s v="E-kurss, Darbnīca, Pieredzes apmaiņa, Mentorings"/>
    <s v="Vadītāja vērtējums"/>
    <s v="Latvijas Nacionālās Projektu vadīšanas asociācijas resursi "/>
    <s v="1.3.3."/>
    <s v="? vai der avots"/>
  </r>
  <r>
    <s v="Juridiskā vadība"/>
    <s v="JURIDISKĀS KOMPETENCES"/>
    <x v="3"/>
    <s v="III Padziļināta kompetence"/>
    <x v="11"/>
    <s v="Pilnveidot prasmes, kas nepieciešamas, lai juristu komandas ietevaros nodrošinātu labāku juridisko dokumentu izstrādi"/>
    <m/>
    <m/>
    <s v="Risku pārvaldība"/>
    <n v="8"/>
    <s v="E-kursi,  Darbnīca, "/>
    <s v="Pašnovērtējums, Vadītāja novērtējums"/>
    <s v="Risku vadības ieviešanas rokasgrāmata | Finanšu ministrija (fm.gov.lv); Iestāžu iekšējās kontroles sistēmas (IKS)"/>
    <s v="1.3.3."/>
    <m/>
  </r>
  <r>
    <s v="Juridiskā vadība"/>
    <s v="JURIDISKĀS KOMPETENCES"/>
    <x v="3"/>
    <s v="IV Eksperta kompetence"/>
    <x v="12"/>
    <s v="Pilnveidot prasmes, kas nepieciešamas efektīvai juridisko dokumentu izstrādei iestādes un valsts pārvaldes ietvaros "/>
    <m/>
    <m/>
    <s v="Vadības, līderības prasmes"/>
    <n v="8"/>
    <m/>
    <m/>
    <s v="VK izstrādātā rokasgrāmata vadītājiem"/>
    <s v="1.3.4."/>
    <m/>
  </r>
  <r>
    <s v="Juridiskā vadība"/>
    <s v="JURIDISKĀS KOMPETENCES"/>
    <x v="3"/>
    <s v="IV Eksperta kompetence"/>
    <x v="12"/>
    <s v="Pilnveidot prasmes, kas nepieciešamas efektīvai juridisko dokumentu izstrādei iestādes un valsts pārvaldes ietvaros "/>
    <m/>
    <m/>
    <s v="Stratēģiskā domāšana"/>
    <n v="8"/>
    <s v="Lekcija, Darbnīca, Lomu spēles"/>
    <s v="360 novērtējums"/>
    <s v="VK izstrādātā rokasgrāmata vadītājiem, VK stratēģiju veidošanas vadlīnijas"/>
    <s v="1.3.4."/>
    <m/>
  </r>
  <r>
    <s v="Juridiskā vadība"/>
    <s v="JURIDISKĀS KOMPETENCES"/>
    <x v="4"/>
    <s v="I Sākuma kompetence"/>
    <x v="13"/>
    <s v="Sniegt izpratni par tiesību aktu izstrādi no idejas līdz pieņemšanai, dažādu tiesību aktu veidu specifiku un tiesību aktu izstrādes pamatprincipiem"/>
    <s v="Izpratne par tiesību aktu izstrādi, faktoriiem, kas ietekmē  veiksmīgu rezultātu"/>
    <s v="Attīstīt juridiskās metodes tehniku piemērošanu"/>
    <s v="Juridiskā tehnika"/>
    <n v="8"/>
    <s v="Lekcija, Darbnīca, Pieredzes apmaiņa"/>
    <s v="Vadītāja novērtējums"/>
    <s v="VK NA izstrādes rokasgrāmata, TM dokumentu izstrādes vadlīnijas"/>
    <s v="1.4.1."/>
    <s v="? Vai tas pats, kas pie Juridisko dokumentu izstrādes kompetences"/>
  </r>
  <r>
    <s v="Klientu vadība"/>
    <s v="Profesionālā kompetence"/>
    <x v="5"/>
    <s v="I Sākuma kompetence"/>
    <x v="14"/>
    <s v="Izpratne par klientu vajadzībām un gaidām, lai pielāgotu apkalpošanas procesus. Izpratne par klientu apkalpošanas etiķeti."/>
    <m/>
    <s v="Attīstīt efektīvas komunikācijas prasmes, lai saprastu klientu vēlmes un sniegtu atbilstošas atbildes un risinājumus._x000a_Attīstīt empātiju, lai izmantotu ikdienā komunicējot ar  klientiem."/>
    <s v="Pozitīvas klientu pieredzes būtība un tās ietekme uz klientu, _x000a_darbinieku, iestādi, valsts pārvaldi;"/>
    <n v="1"/>
    <s v="Lekcija"/>
    <s v="Diskusija"/>
    <s v="Klientu apkalpošanas standarts www//gdtgd   "/>
    <m/>
    <m/>
  </r>
  <r>
    <s v="Klientu vadība"/>
    <s v="Profesionālā kompetence"/>
    <x v="5"/>
    <s v="I Sākuma kompetence"/>
    <x v="14"/>
    <s v="Izpratne par klientu vajadzībām un gaidām, lai pielāgotu apkalpošanas procesus. Izpratne par klientu apkalpošanas etiķeti."/>
    <m/>
    <s v="Attīstīt efektīvas komunikācijas prasmes, lai saprastu klientu vēlmes un sniegtu atbilstošas atbildes un risinājumus._x000a_Attīstīt empātiju, lai izmantotu ikdienā komunicējot ar  klientiem."/>
    <s v="Cieņas un laipnības nozīme saskarsmē ar klientu; cieņpilnas _x000a_attieksmes demonstrēšana vārdos, darbos, ķermeņa valodā"/>
    <n v="3"/>
    <s v="Demonstrācija, Lomu spēle un simulācija"/>
    <s v="Demonstrācija"/>
    <m/>
    <m/>
    <m/>
  </r>
  <r>
    <s v="Klientu vadība"/>
    <s v="Profesionālā kompetence"/>
    <x v="5"/>
    <s v="I Sākuma kompetence"/>
    <x v="14"/>
    <s v="Izpratne par klientu vajadzībām un gaidām, lai pielāgotu apkalpošanas procesus. Izpratne par klientu apkalpošanas etiķeti."/>
    <m/>
    <s v="Attīstīt efektīvas komunikācijas prasmes, lai saprastu klientu vēlmes un sniegtu atbilstošas atbildes un risinājumus._x000a_Attīstīt empātiju, lai izmantotu ikdienā komunicējot ar  klientiem."/>
    <s v="Pozitīvas klientu pieredzes veidošanai nepieciešamās prasmes _x000a_(empātija, aktīvā klausīšanās, jautājumu uzdošana; _x000a_pārliecināšanās par izpratni, u.c.). "/>
    <n v="6"/>
    <s v="Demonstrācija, Lomu spēle un simulācija"/>
    <s v="Demonstrācija"/>
    <m/>
    <m/>
    <m/>
  </r>
  <r>
    <s v="Juridiskā vadība"/>
    <s v="JURIDISKĀS KOMPETENCES"/>
    <x v="4"/>
    <s v="I Sākuma kompetence"/>
    <x v="13"/>
    <s v="Apgūt tiesību aktu izstrādes pamatprasmes "/>
    <s v="Latviešu valodas gramatika"/>
    <s v="Juridisko terminu lietošana"/>
    <s v="Latviešu valoda juridisko dokumentu sagatavošanā "/>
    <n v="2"/>
    <s v="Lekcija, Gadījumu analīze, Mentorings, Pastāvīgā izpēte"/>
    <s v="Vadītāja novērtējums"/>
    <s v="Tezaurs, VK NA izstrādes rokasgrāmata, TM dokumentu izstrādes vadlīnijas"/>
    <s v="1.4.1."/>
    <m/>
  </r>
  <r>
    <s v="Juridiskā vadība"/>
    <s v="JURIDISKĀS KOMPETENCES"/>
    <x v="4"/>
    <s v="I Sākuma kompetence"/>
    <x v="13"/>
    <s v="Sniegt izpratni par tiesību aktu izstrādi no idejas līdz pieņemšanai, dažādu tiesību aktu veidu specifiku un tiesību aktu izstrādes pamatprincipiem"/>
    <s v="Apgūt padziļinātu izpratni par juridisko dokumentu izpratni specializētās jomās"/>
    <s v="Iepirkumu dokumentācijas sagatavošana, ES fondu dokumentācijas sagatavošana, autortiesības, Loģikas pamatprincipi tiesību aktu izstrādē"/>
    <s v="Specifisku juridisko dokumentu  izstrāde II"/>
    <n v="6"/>
    <s v="Lekcija, Pastāvīgā izpēte, Pieredzes apmaiņa"/>
    <s v="Vadītāja novērtējums"/>
    <s v="juridikatūras datu bāze, POLSIS.LV, Augstskolu datu bāzes, Tiesu prakses un starptautisko tiesību avoti, ES Fondu mājas lapa"/>
    <s v="1.4.1."/>
    <s v="? Tēmas ir tikai kā piemēri, nav visas jomas"/>
  </r>
  <r>
    <s v="Juridiskā vadība"/>
    <s v="JURIDISKĀS KOMPETENCES"/>
    <x v="4"/>
    <s v="I Sākuma kompetence"/>
    <x v="13"/>
    <s v="Sniegt izpratni par tiesību aktu izstrādi no idejas līdz pieņemšanai, dažādu tiesību aktu veidu specifiku un tiesību aktu izstrādes pamatprincipiem"/>
    <m/>
    <s v="Normatīvo aktu izstrāde, Politikas dokumentu izstrāde, Tiesību aktu izstrāde no idejas līdz pieņemšanai, TAP sistēmas pārzināšana"/>
    <s v="Tiesību aktu izstrāde I"/>
    <n v="8"/>
    <s v="Lekcija, Darbnīca, Pastāvīgā izpēte"/>
    <s v="Vadītāja novērtējums"/>
    <s v="VK NA izstrādes rokasgrāmata, TM dokumentu izstrādes vadlīnijas"/>
    <s v="1.4.1."/>
    <s v="? Vai var minētās tēmas apkopot vienā kursā "/>
  </r>
  <r>
    <s v="Juridiskā vadība"/>
    <s v="INSTITUCIONĀLĀS DARBĪBAS IZPRATNE"/>
    <x v="1"/>
    <s v="I Sākuma kompetence"/>
    <x v="2"/>
    <s v="Apgūt klientu attiecību vadības pamatiemaņas"/>
    <s v="Izpratne par efektīvas komunikācijas principiem un ietekmes zonu"/>
    <s v="Attīstīt efektīvas komunikācijas prasmes"/>
    <s v="Komunikācijas prasmes"/>
    <n v="16"/>
    <s v="Darbnīca, Lomu spēles"/>
    <s v="360 novērtējums"/>
    <m/>
    <s v="2.1.1."/>
    <s v="trūkst avotu"/>
  </r>
  <r>
    <s v="Juridiskā vadība"/>
    <s v="JURIDISKĀS KOMPETENCES"/>
    <x v="4"/>
    <s v="II Pamata kompetence"/>
    <x v="15"/>
    <s v="Pilnveidot tiesību aktu izstrādes prasmes veiksmīgam rezultātam"/>
    <s v="Biežākie izaicinājumi tiesību aktu izstrādē: VK juristu un saeimas juristu skatījumā"/>
    <m/>
    <s v="Tiesību aktu izstrāde II"/>
    <n v="4"/>
    <s v="Darbnīca, Pieredzes apmaiņa"/>
    <s v="Vadītāja novērtējums, Pašnovērtējums, Atgriezeniskā saite"/>
    <m/>
    <s v="1.4.2."/>
    <s v="trūkst avotu"/>
  </r>
  <r>
    <s v="Juridiskā vadība"/>
    <s v="JURIDISKĀS KOMPETENCES"/>
    <x v="4"/>
    <s v="III Padziļināta kompetence"/>
    <x v="16"/>
    <s v="Pilnveidot prasmes, kas nepieciešamas, lai juristu komandas ietevaros nodrošinātu labāku tiesību aktu izstrādi"/>
    <m/>
    <m/>
    <s v="Datu apstrādes un analīzes rīki"/>
    <n v="8"/>
    <s v="Darbnīca"/>
    <s v="Vadītāja novērtējums"/>
    <m/>
    <s v="1.4.3."/>
    <s v="trūkst avotu"/>
  </r>
  <r>
    <s v="Juridiskā vadība"/>
    <s v="JURIDISKĀS KOMPETENCES"/>
    <x v="4"/>
    <s v="III Padziļināta kompetence"/>
    <x v="16"/>
    <s v="Pilnveidot prasmes, kas nepieciešamas, lai juristu komandas ietevaros nodrošinātu labāku tiesību aktu izstrādi"/>
    <m/>
    <m/>
    <s v="Risku pārvaldība"/>
    <n v="8"/>
    <s v="E-kursi,  Darbnīca, "/>
    <s v="Pašnovērtējums, Vadītāja novērtējums"/>
    <s v="Risku vadības ieviešanas rokasgrāmata | Finanšu ministrija (fm.gov.lv); Iestāžu iekšējās kontroles sistēmas (IKS)"/>
    <s v="1.4.3."/>
    <m/>
  </r>
  <r>
    <s v="Juridiskā vadība"/>
    <s v="JURIDISKĀS KOMPETENCES"/>
    <x v="4"/>
    <s v="III Padziļināta kompetence"/>
    <x v="16"/>
    <s v="Pilnveidot prasmes, kas nepieciešamas, lai juristu komandas ietevaros nodrošinātu labāku tiesību aktu izstrādi"/>
    <s v="Tiesu prakses pārzināšana (Satversmes tiesas, Eiropas cilvēktiesību tiesas)"/>
    <m/>
    <s v="Tiesu prakse"/>
    <s v="2 stundas mēnesī "/>
    <s v="Pastāvīgā izpēte, Konferences"/>
    <m/>
    <s v="AT, GOV.LV. HUDOC (ECT spriedumi), ECT konference, EST datu bāze) "/>
    <s v="1.4.3."/>
    <m/>
  </r>
  <r>
    <s v="Juridiskā vadība"/>
    <s v="JURIDISKĀS KOMPETENCES"/>
    <x v="4"/>
    <s v="IV Eksperta kompetence"/>
    <x v="17"/>
    <s v="Pilnveidot prasmes, kas nepieciešamas efektīvai tiesību aktu izstrādei iestādes ietvaros "/>
    <m/>
    <m/>
    <s v="Juridiskā ētika"/>
    <n v="4"/>
    <s v="Darbnīca, Gadījumu analīze"/>
    <s v="Vadītāja vērtējums"/>
    <s v="https://www.mk.gov.lv/lv/valsts-parvaldes-vertibas-un-etikas-principi"/>
    <s v="1.4.4."/>
    <s v="Precizēt, vai Tiesnešu ētikas komisijas atzinumi ir publiski pieejami un vai ir atbilstošs kā avots"/>
  </r>
  <r>
    <s v="Juridiskā vadība"/>
    <s v="JURIDISKĀS KOMPETENCES"/>
    <x v="4"/>
    <s v="IV Eksperta kompetence"/>
    <x v="17"/>
    <s v="Pilnveidot prasmes, kas nepieciešamas efektīvai tiesību aktu izstrādei iestādes un valsts pārvaldes ietvaros "/>
    <m/>
    <m/>
    <s v="Politikas procesu pārzināšana "/>
    <s v="2 stundas mēnesī "/>
    <s v="Pastāvīgā izpēte, Pieredzes apmaiņa"/>
    <m/>
    <s v="VK JD vadītāju sanāksmju protokoli, Iestāžu izstrādātās iekšējās kontroles sistēmas, Juridisko dienestu vadītāju sanāksmes"/>
    <s v="1.4.4."/>
    <m/>
  </r>
  <r>
    <s v="Juridiskā vadība"/>
    <s v="JURIDISKĀS KOMPETENCES"/>
    <x v="4"/>
    <s v="IV Eksperta kompetence"/>
    <x v="17"/>
    <s v="Pilnveidot prasmes, kas nepieciešamas efektīvai tiesību aktu izstrādei iestādes un valsts pārvaldes ietvaros "/>
    <m/>
    <s v="Projekta risku analīze"/>
    <s v="Projektu vadība"/>
    <n v="4"/>
    <s v="E-kurss, Lekcija"/>
    <m/>
    <s v="VK JD vadītāju sanāksmju protokoli, Iestāžu izstrādātās iekšējās kontroles sistēmas, Juridisko dienestu vadītāju sanāksmes"/>
    <s v="1.4.4."/>
    <m/>
  </r>
  <r>
    <s v="Juridiskā vadība"/>
    <s v="JURIDISKĀS KOMPETENCES"/>
    <x v="6"/>
    <s v="I Sākuma kompetence"/>
    <x v="18"/>
    <s v="Attīstīt pašattīstības iemaņas virzībai uz profesionālās izcilību "/>
    <m/>
    <m/>
    <s v="Datu apstrādes un analīzes rīki"/>
    <n v="8"/>
    <s v="Darbnīca"/>
    <s v="Vadītāja novērtējums"/>
    <m/>
    <s v="1.5.1."/>
    <s v="trūkst avotu"/>
  </r>
  <r>
    <s v="Juridiskā vadība"/>
    <s v="JURIDISKĀS KOMPETENCES"/>
    <x v="6"/>
    <s v="I Sākuma kompetence"/>
    <x v="18"/>
    <s v="Attīstīt pašattīstības pamatiemaņas virzībai uz profesionālās izcilību "/>
    <s v="Aktualitātes tiesību nozarē, Likumdošanas izmaiņas"/>
    <m/>
    <s v="Juridiskās aktualitātes"/>
    <n v="4"/>
    <s v="Lekcija"/>
    <s v="Tests"/>
    <s v="likumdošanas grozījumi, tiesu lēmumi"/>
    <s v="1.5.1."/>
    <m/>
  </r>
  <r>
    <s v="Juridiskā vadība"/>
    <s v="JURIDISKĀS KOMPETENCES"/>
    <x v="6"/>
    <s v="I Sākuma kompetence"/>
    <x v="18"/>
    <s v="Attīstīt pašattīstības pamatiemaņas virzībai uz profesionālās izcilību "/>
    <m/>
    <m/>
    <s v="Juridiskās metodes un tiesību teorijas aktualitātes"/>
    <n v="4"/>
    <s v="Lekcija"/>
    <s v="Tests, Vadītāja novērtējums"/>
    <s v="Judikatūras datu bāzes, &quot;Jurista vārds&quot;, LU rakstu krājumi, augstskolu datu bāzes"/>
    <s v="1.5.1."/>
    <m/>
  </r>
  <r>
    <s v="Juridiskā vadība"/>
    <s v="JURIDISKĀS KOMPETENCES"/>
    <x v="6"/>
    <s v="II Pamata kompetence"/>
    <x v="19"/>
    <s v="Pilnveidot pašattīstības prasmes, lai virzītos uz profesionalo izcilību "/>
    <m/>
    <m/>
    <s v="Laika un darbu plānošanas metodes "/>
    <n v="8"/>
    <s v="E-kursi, Darbnīca, Lomu spēle"/>
    <s v="Vadītāja novērtējums"/>
    <s v="www.biblioteka.lv/personiska-laika-planosanas-macibu-materials/"/>
    <s v="1.5.2."/>
    <s v="? Ir VAS kursi"/>
  </r>
  <r>
    <s v="Juridiskā vadība"/>
    <s v="JURIDISKĀS KOMPETENCES"/>
    <x v="6"/>
    <s v="II Pamata kompetence"/>
    <x v="19"/>
    <s v="Pilnveidot pašattīstības prasmes, lai virzītos uz profesionalo izcilību "/>
    <s v="Aktualitātes Latvijā, Eiropā, pasaules mērogā "/>
    <s v="Attīstīt prasmi sekot līdzi likumdošanas izmaiņām un jomas aktualitātēm, spēt kodolīgi par tām pastāstīt klientiem, attiecināt uz klientu situāciju"/>
    <s v="Likumdošanas izmaiņas, Jomas un specializācijas aktualitātes"/>
    <s v="2 stundas mēnesī "/>
    <s v="Pastāvīgā izpēte, pieredzes apmaiņa, Konferences vai forumi"/>
    <s v="Vadītāja vērtējums"/>
    <s v="&quot;Jurista vārds&quot; (Žurnāls/ portāls), Doktrīnu, tiesību aktu, tiesas spriedumu studēšana"/>
    <s v="1.5.2."/>
    <m/>
  </r>
  <r>
    <s v="Juridiskā vadība"/>
    <s v="JURIDISKĀS KOMPETENCES"/>
    <x v="6"/>
    <s v="II Pamata kompetence"/>
    <x v="19"/>
    <s v="Pilnveidot pašattīstības prasmes, lai virzītos uz profesionalo izcilību "/>
    <s v="Konstruktīva komunikācija, Pārrunu vadības veiksmes faktori"/>
    <m/>
    <s v="Pārrunu vadība"/>
    <n v="8"/>
    <s v="E-kursi, Darbnīca, Lomu spēle"/>
    <s v="Vadītāja novērtējums"/>
    <m/>
    <s v="1.5.2."/>
    <s v="trūkst avotu"/>
  </r>
  <r>
    <s v="Juridiskā vadība"/>
    <s v="JURIDISKĀS KOMPETENCES"/>
    <x v="6"/>
    <s v="II Pamata kompetence"/>
    <x v="19"/>
    <s v="Pilnveidot pašattīstības prasmes, lai virzītos uz profesionalo izcilību "/>
    <s v="ES starptautiskās tiesības, Pamattiesības. Cilvēktiesības "/>
    <m/>
    <s v="Tiesību joma"/>
    <n v="8"/>
    <s v="Lekcijas, Gadījumu analīze"/>
    <m/>
    <s v="Judikatūras datu bāzes"/>
    <s v="1.5.2."/>
    <s v="? Vai vienā kursā/ Kursa nosaukums"/>
  </r>
  <r>
    <s v="Juridiskā vadība"/>
    <s v="JURIDISKĀS KOMPETENCES"/>
    <x v="6"/>
    <s v="II Pamata kompetence"/>
    <x v="19"/>
    <s v="Pilnveidot pašattīstības prasmes, lai virzītos uz profesionalo izcilību "/>
    <s v="Tiesu lēmumi konkrētajā jomā "/>
    <m/>
    <s v="Tiesu prakses izpēte "/>
    <s v="2 stundas mēnesī "/>
    <s v="Pastāvīgā izpēte "/>
    <s v="Pašnovērtējums"/>
    <s v="Tiesu lēmumi "/>
    <s v="1.5.2."/>
    <m/>
  </r>
  <r>
    <s v="Juridiskā vadība"/>
    <s v="JURIDISKĀS KOMPETENCES"/>
    <x v="6"/>
    <s v="III Padziļināta kompetence"/>
    <x v="20"/>
    <s v="Pilnveidot prasmes , lai nodrošinātu profesionālo izcilību komandas ietvaros"/>
    <s v="Izpratne par mentora prasmēm un attieksmi"/>
    <s v="Attīstīt prasmi attīstīt mazāk pieredzējušus kolēģus"/>
    <s v="Mentora prasmes"/>
    <n v="8"/>
    <s v="Darbnīca, Lomu spēles"/>
    <s v="Pasniedzēja novērtējums, Atgriezeniskā saite"/>
    <s v="Vadlīnijas mentoriem_v.1.2 (mk.gov.lv)"/>
    <s v="1.5.3."/>
    <m/>
  </r>
  <r>
    <s v="Juridiskā vadība"/>
    <s v="JURIDISKĀS KOMPETENCES"/>
    <x v="6"/>
    <s v="III Padziļināta kompetence"/>
    <x v="20"/>
    <s v="Pilnveidot prasmes , lai nodrošinātu profesionālo izcilību komandas ietvaros"/>
    <s v="Izpartne par Projektu vadības principiem un metodēm"/>
    <s v="Projektu plānošanas un kontrole, Projekta risku noteikšanas, izvērtēšana un mazināšana"/>
    <s v="Projektu vadība"/>
    <n v="16"/>
    <s v="E-kurss, Darbnīca, Pieredzes apmaiņa, Mentorings"/>
    <s v="Vadītāja vērtējums"/>
    <s v="Latvijas Nacionālās Projektu vadīšanas asociācijas resursi "/>
    <s v="1.5.3."/>
    <s v="? vai der avots"/>
  </r>
  <r>
    <s v="Juridiskā vadība"/>
    <s v="JURIDISKĀS KOMPETENCES"/>
    <x v="6"/>
    <s v="III Padziļināta kompetence"/>
    <x v="20"/>
    <s v="Pilnveidot prasmes , lai nodrošinātu profesionālo izcilību komandas ietvaros"/>
    <s v="Izprtane par radošuma metodēm"/>
    <s v="Dalība dizaina sprintā"/>
    <s v="Radošā domāšana"/>
    <n v="8"/>
    <s v="Darbnica"/>
    <s v="Vadītāja novērtējums"/>
    <m/>
    <s v="1.5.3."/>
    <s v="precizēt tēmas un kursa nosaukumu mūsu darba grupas ietvaros/ avoti"/>
  </r>
  <r>
    <s v="Juridiskā vadība"/>
    <s v="JURIDISKĀS KOMPETENCES"/>
    <x v="6"/>
    <s v="III Padziļināta kompetence"/>
    <x v="20"/>
    <s v="Pilnveidot prasmes , lai nodrošinātu profesionālo izcilību komandas ietvaros"/>
    <m/>
    <m/>
    <s v="Risku pārvaldība"/>
    <n v="8"/>
    <s v="E-kursi,  Darbnīca, "/>
    <s v="Pašnovērtējums, Vadītāja novērtējums"/>
    <s v="Risku vadības ieviešanas rokasgrāmata | Finanšu ministrija (fm.gov.lv); Iestāžu iekšējās kontroles sistēmas (IKS)"/>
    <s v="1.5.3."/>
    <m/>
  </r>
  <r>
    <s v="Juridiskā vadība"/>
    <s v="JURIDISKĀS KOMPETENCES"/>
    <x v="6"/>
    <s v="III Padziļināta kompetence"/>
    <x v="20"/>
    <s v="Pilnveidot prasmes , lai nodrošinātu profesionālo izcilību komandas ietvaros"/>
    <m/>
    <m/>
    <s v="Tiesu prakses un jaunāko nozares virzienu pārzināšana "/>
    <s v="2 stundas mēnesī "/>
    <s v="Pieredzes apmaiņa (starptautiskajā līmenī), Lekcijas (starptautiskas)"/>
    <s v="Pašnovērtējums"/>
    <s v="ES tiesu datubāzes, ERA, EU rokasgrāmatas "/>
    <s v="1.5.3."/>
    <m/>
  </r>
  <r>
    <s v="Juridiskā vadība"/>
    <s v="JURIDISKĀS KOMPETENCES"/>
    <x v="6"/>
    <s v="IV Eksperta kompetence"/>
    <x v="21"/>
    <s v="Pilnveidot prasmes, lai nodrošinātu profesionālo izcilību iestādes un profesijas ietvaros"/>
    <m/>
    <m/>
    <s v="Pārmaiņu vadība un stratēģiskā komunikācija"/>
    <n v="8"/>
    <s v="Lekcija, Darbnīca, Lomu spēles"/>
    <s v="360 novērtejums"/>
    <s v="Valsts stratēģiskās komunikācijas un informatīvās telpas drošības koncepcija 2023.–2027. gadam | Ministru kabinets (mk.gov.lv)"/>
    <s v="1.5.4."/>
    <m/>
  </r>
  <r>
    <s v="Juridiskā vadība"/>
    <s v="JURIDISKĀS KOMPETENCES"/>
    <x v="6"/>
    <s v="IV Eksperta kompetence"/>
    <x v="21"/>
    <s v="Pilnveidot prasmes, lai nodrošinātu profesionālo izcilību iestādes un profesijas ietvaros"/>
    <m/>
    <m/>
    <s v="Vadības, līderības prasmes"/>
    <n v="8"/>
    <s v="mikromācīšanās "/>
    <m/>
    <s v="VK stratēģiju veidošanas vadlīnijas, VK rokasgrāmata vadītājiem"/>
    <s v="1.5.4."/>
    <m/>
  </r>
  <r>
    <s v="Juridiskā vadība"/>
    <s v="JURIDISKĀS KOMPETENCES"/>
    <x v="6"/>
    <s v="IV Eksperta kompetence"/>
    <x v="21"/>
    <s v="Pilnveidot prasmes, lai nodrošinātu profesionālo izcilību iestādes un profesijas ietvaros"/>
    <m/>
    <m/>
    <s v="Stratēģiskā domāšana"/>
    <n v="8"/>
    <s v="Lekcija, Darbnīca, Lomu spēles"/>
    <s v="360 novērtējums"/>
    <s v="VK izstrādātā rokasgrāmata vadītājiem, VK stratēģiju veidošanas vadlīnijas"/>
    <s v="1.5.4."/>
    <m/>
  </r>
  <r>
    <s v="Juridiskā vadība"/>
    <s v="INSTITUCIONĀLĀS DARBĪBAS IZPRATNE"/>
    <x v="1"/>
    <s v="I Sākuma kompetence"/>
    <x v="22"/>
    <s v="Pilnveidot klientu attiecību vadības prasmes"/>
    <s v="Izpratne par atgriezeniskās saites jautāšanas un saņemšanas  pamatprincipiem "/>
    <s v="Attīstīt prasmi jautāt un saņemt  atgriezenisko saiti"/>
    <s v="Atgriezeniskās saites jautāšana un saņemšana no klientiem"/>
    <n v="4"/>
    <s v="Darbnīca, Lomu spēles"/>
    <s v="Pašnovērtējums"/>
    <s v="Valsts pārvaldes klientu apkalosanas rokasgramata www.mk.gov.lv/sites/mk/files/media_file/klientu_apkalosanas_rokasgramata.pdf"/>
    <s v="2.1.2."/>
    <s v="Vai var būt avots VAS kursi: Darbs ar klientu valsts pārvaldē/ https://www.vas.gov.lv/lv/jaunums/darbs-ar-klientu-valsts-parvalde?utm_source=https%3A%2F%2Fwww.bing.com%2F"/>
  </r>
  <r>
    <s v="Juridiskā vadība"/>
    <s v="INSTITUCIONĀLĀS DARBĪBAS IZPRATNE"/>
    <x v="1"/>
    <s v="II Pamata kompetence"/>
    <x v="22"/>
    <s v="Pilnveidot klientu attiecību vadības prasmes"/>
    <m/>
    <m/>
    <s v="Darba grupu fasilitēšana"/>
    <n v="8"/>
    <s v="Darbnīca, lomu spēles"/>
    <s v="Demonstrācija, Vadītāja novērtējums"/>
    <m/>
    <s v="2.1.2."/>
    <s v="trūkst avotu"/>
  </r>
  <r>
    <s v="Juridiskā vadība"/>
    <s v="INSTITUCIONĀLĀS DARBĪBAS IZPRATNE"/>
    <x v="1"/>
    <s v="II Pamata kompetence"/>
    <x v="22"/>
    <s v="Pilnveidot klientu attiecību vadības prasmes"/>
    <s v="Izpratne, kā cilvēki uztver vizuālu informāciju, kādas ir prezentāciju gatavošanas tehnikas un principi, kādi ir priekšnosacījumi veiksmīgai publiskajai runai"/>
    <s v="Attīstīt prasmi sagatavot prezentāciju un prezentēt to nelielai auditorijai"/>
    <s v="Prezentāciju veidošana"/>
    <n v="16"/>
    <s v="Lekcija, Demonstrācija "/>
    <s v="Demonstrācija, Atgriezeniskā saite, Pasniedzēja novērtējums"/>
    <s v="Augstas kvalitātes attēliem, ikonām un ilustrācijām pieejamie  bezmaksas resursi (dažos kādā brīdī ir jāreģistrējas): Foto un video https://www.pexels.com/discover/ Foto un foni https://unsplash.com/explore Ilustrācijas, foto u.c. https://www.freepik.com/free-vectors/illustrations Ikonas https://www.flaticon.com; bezmaksas prezentāciju paraugi iedvesmai un lietošanai atrodami šeit: https://slidesgo.com/themes"/>
    <s v="2.1.2."/>
    <s v="ir avoti attēliem, ikonām un ilustrācijām, nav avota par prezentāciju gatavošanas principiem"/>
  </r>
  <r>
    <s v="Juridiskā vadība"/>
    <s v="INSTITUCIONĀLĀS DARBĪBAS IZPRATNE"/>
    <x v="1"/>
    <s v="III Padziļināta kompetence"/>
    <x v="23"/>
    <s v="Pilnveidot Klientu attiecību vadības prasmes komandas ietvaros"/>
    <s v="Izpratne par atgriezeniskās saites sniegšanas pamatprincipiem un soļiem, sagatavošanās un nodoma nozīmi"/>
    <s v="Attīstīt prasmi sniegt konstruktīvu atgriezenisko saiti"/>
    <s v="Atgriezeniskās saites sniegšana"/>
    <n v="8"/>
    <s v="Darbnīca, lomu spēles"/>
    <s v="360 novērtējums"/>
    <s v="cvor.lv/darba-tirgus-zinas/atgriezeniska-saite/"/>
    <s v="2.1.3."/>
    <s v="? vai der avots"/>
  </r>
  <r>
    <s v="Juridiskā vadība"/>
    <s v="INSTITUCIONĀLĀS DARBĪBAS IZPRATNE"/>
    <x v="1"/>
    <s v="IV Eksperta kompetence"/>
    <x v="24"/>
    <s v="Pilnveidot Klientu attiecību vadību  iestādes un valsts pārvaldes  ietvaros "/>
    <m/>
    <m/>
    <s v="Procesu vadība un pilnveide labāka rezultāta sasniegšanai "/>
    <n v="10"/>
    <s v="E-kurss, Darbnīca"/>
    <s v="Demonstrācija, Vadītāja novērtējums"/>
    <m/>
    <s v="2.1.4."/>
    <s v="trūkst avotu"/>
  </r>
  <r>
    <s v="Juridiskā vadība"/>
    <s v="INSTITUCIONĀLĀS DARBĪBAS IZPRATNE"/>
    <x v="7"/>
    <s v="I Sākuma kompetence"/>
    <x v="25"/>
    <s v="Apgūt projektu un pakalpojumu vadības pamatiemaņas"/>
    <s v="Izpartne par Projektu vadības principiem un metodēm"/>
    <s v="Projektu plānošanas un kontrole, Projekta risku noteikšanas, izvērtēšana un mazināšana"/>
    <s v="Projektu vadība"/>
    <n v="8"/>
    <s v="E-kurss, Darbnīca Mentorings"/>
    <s v="Vadītāja vērtējums"/>
    <s v="Latvijas Nacionālās Projektu vadīšanas asociācijas resursi "/>
    <s v="2.2.1."/>
    <s v="? vai der avots"/>
  </r>
  <r>
    <s v="Juridiskā vadība"/>
    <s v="INSTITUCIONĀLĀS DARBĪBAS IZPRATNE"/>
    <x v="7"/>
    <s v="II Pamata kompetence"/>
    <x v="26"/>
    <s v="Pilnveidot projektu un pakalpojumu vadības prasmes"/>
    <m/>
    <m/>
    <s v="Ieinteresēto pušu kartēšanas pieeja "/>
    <n v="4"/>
    <s v="Darbnīca"/>
    <s v="Pasniedzēja novērtējums, Atgriezeniskā saite"/>
    <m/>
    <s v="2.2.2."/>
    <s v="trūkst avoti, precizēt metodes, laiku"/>
  </r>
  <r>
    <s v="Juridiskā vadība"/>
    <s v="INSTITUCIONĀLĀS DARBĪBAS IZPRATNE"/>
    <x v="7"/>
    <s v="II Pamata kompetence"/>
    <x v="26"/>
    <s v="Pilnveidot projektu un pakalpojumu vadības prasmes komandas ietvaros "/>
    <m/>
    <m/>
    <s v="Politikas veidošanas politika (policy of policymakeing)"/>
    <n v="4"/>
    <s v="E-kurss"/>
    <s v="Pašnovērtējums"/>
    <m/>
    <s v="2.2.2."/>
    <s v="trūkst avoti, precizēt metodes, laiku"/>
  </r>
  <r>
    <s v="Juridiskā vadība"/>
    <s v="INSTITUCIONĀLĀS DARBĪBAS IZPRATNE"/>
    <x v="7"/>
    <s v="IV Eksperta kompetence"/>
    <x v="27"/>
    <s v="Pilnveidot projektu un pakalpojumu vadības prasmes  iestādes un valsts pārvaldes ietvaros "/>
    <m/>
    <m/>
    <s v="Ietekmēšanas un pārliecināšanas prasmes"/>
    <n v="8"/>
    <s v="Darbnīca"/>
    <s v="Pašnovērtējums"/>
    <m/>
    <s v="2.2.4. "/>
    <s v="trūkst avotu"/>
  </r>
  <r>
    <s v="Juridiskā vadība"/>
    <s v="INSTITUCIONĀLĀS DARBĪBAS IZPRATNE"/>
    <x v="8"/>
    <s v="I Sākuma kompetence"/>
    <x v="28"/>
    <s v="Apgūt juridisko risku vadības pamatiemaņas"/>
    <m/>
    <m/>
    <s v="Risku pārvaldība"/>
    <n v="8"/>
    <s v="E-kursi,  Darbnīca, "/>
    <s v="Pašnovērtējums, Vadītāja novērtējums"/>
    <s v="Risku vadības ieviešanas rokasgrāmata | Finanšu ministrija (fm.gov.lv); Iestāžu iekšējās kontroles sistēmas (IKS)"/>
    <s v="2.3.1."/>
    <m/>
  </r>
  <r>
    <s v="Juridiskā vadība"/>
    <s v="INSTITUCIONĀLĀS DARBĪBAS IZPRATNE"/>
    <x v="8"/>
    <s v="II Pamata kompetence"/>
    <x v="29"/>
    <s v="Pilnveidot jurisiko risku vadības prasmes"/>
    <m/>
    <m/>
    <s v="Konfliktu risināšana "/>
    <n v="8"/>
    <s v="Darbnīca, Mentorings"/>
    <s v="Vadītāja novērtējums"/>
    <m/>
    <s v="2.3.2."/>
    <s v="trūkst avotu"/>
  </r>
  <r>
    <s v="Juridiskā vadība"/>
    <s v="INSTITUCIONĀLĀS DARBĪBAS IZPRATNE"/>
    <x v="7"/>
    <s v="II Pamata kompetence"/>
    <x v="26"/>
    <s v="Pilnveidot pakalpojumu projektu vadības prasmes"/>
    <m/>
    <m/>
    <s v="Risku pārvaldība"/>
    <n v="8"/>
    <s v="E-kursi,  Darbnīca, "/>
    <s v="Pašnovērtējums, Vadītāja novērtējums"/>
    <s v="Risku vadības ieviešanas rokasgrāmata | Finanšu ministrija (fm.gov.lv); Iestāžu iekšējās kontroles sistēmas (IKS)"/>
    <s v="2.2.2."/>
    <m/>
  </r>
  <r>
    <s v="Juridiskā vadība"/>
    <s v="INSTITUCIONĀLĀS DARBĪBAS IZPRATNE"/>
    <x v="7"/>
    <s v="III Padziļināta kompetence"/>
    <x v="30"/>
    <s v="Pilnveidot pakalpojumu projektu vadības prasmes komandas ietvaros"/>
    <m/>
    <m/>
    <s v="Mērķu definēšanas un sasniegšanas metodes"/>
    <n v="4"/>
    <s v="Darbnīca"/>
    <s v="Vadītāja novērtējums"/>
    <s v="VK izstrādātā rokasgrāmata vadītājiem"/>
    <s v="2.2.3."/>
    <m/>
  </r>
  <r>
    <s v="Juridiskā vadība"/>
    <s v="INSTITUCIONĀLĀS DARBĪBAS IZPRATNE"/>
    <x v="8"/>
    <s v="III Padziļināta kompetence"/>
    <x v="31"/>
    <s v="Pilnveidot jurisiko risku vadības prasmes komandas ietvaros"/>
    <s v="Izpratne par efektīvas sarunas struktūru, kādi svarīgi pamatelementi jāievēro,  ko darīt un ko nedarīt sarunas laikā"/>
    <s v="Attīstīt prasmi vadīt sarunas ar juridiskā pakalpojuma saņēmēju"/>
    <s v="Sarunu vešanas prasmes"/>
    <n v="8"/>
    <s v="E-kurss, darbnīca, Lomu spēle un simulācija"/>
    <s v="Pašnovērtējums, Vadītāja vērtējums, Klienta vērtējums"/>
    <s v="Online apmācības Tavai izaugsmei (smartedu.lv)"/>
    <s v="2.3.3."/>
    <s v="? Maksas avoti"/>
  </r>
  <r>
    <s v="Juridiskā vadība"/>
    <s v="INSTITUCIONĀLĀS DARBĪBAS IZPRATNE"/>
    <x v="8"/>
    <s v="IV Eksperta kompetence"/>
    <x v="32"/>
    <s v="Pilnveidot jurisiko risku vadības prasmes iestādes un valsts pārvaldes ietvaros"/>
    <m/>
    <m/>
    <s v="Pārmaiņu vadība un stratēģiskā komunikācija"/>
    <n v="8"/>
    <s v="Lekcija, Darbnīca, Lomu spēles"/>
    <s v="360 novērtejums"/>
    <s v="Valsts stratēģiskās komunikācijas un informatīvās telpas drošības koncepcija 2023.–2027. gadam | Ministru kabinets (mk.gov.lv)"/>
    <s v="2.3.4."/>
    <s v="? Vai avots atbilstošs"/>
  </r>
  <r>
    <s v="Juridiskā vadība"/>
    <s v="INSTITUCIONĀLĀS DARBĪBAS IZPRATNE"/>
    <x v="9"/>
    <s v="I Sākuma kompetence"/>
    <x v="33"/>
    <s v="Apgūt tehnoloģiju pratību pamatiemaņas"/>
    <m/>
    <m/>
    <s v="Izmantotās tehnoloģijas juristu darbā"/>
    <n v="4"/>
    <s v="Darbnīca, Pieredzes apmaiņa"/>
    <s v="Vadītāja novērtējums"/>
    <m/>
    <s v="2.4.1."/>
    <s v="trūkst avotu"/>
  </r>
  <r>
    <s v="Juridiskā vadība"/>
    <s v="INSTITUCIONĀLĀS DARBĪBAS IZPRATNE"/>
    <x v="9"/>
    <s v="I Sākuma kompetence"/>
    <x v="33"/>
    <s v="Apgūt tehnoloģiju pratību pamatiemaņas"/>
    <m/>
    <m/>
    <s v="Personas datu aizsardzības pamati"/>
    <n v="2"/>
    <s v="E-kurss"/>
    <s v="Pašnovērtējums"/>
    <m/>
    <s v="2.4.1."/>
    <s v="trūkst avotu"/>
  </r>
  <r>
    <s v="Juridiskā vadība"/>
    <s v="INSTITUCIONĀLĀS DARBĪBAS IZPRATNE"/>
    <x v="9"/>
    <s v="I Sākuma kompetence"/>
    <x v="33"/>
    <s v="Apgūt tehnoloģiju pratību pamatiemaņas"/>
    <m/>
    <m/>
    <s v="Iestādē izmantotās specifiskās programmatūras"/>
    <n v="2"/>
    <s v="Patstāvīgā izpēte, Mentorings"/>
    <s v="Vadītāja novērtējums"/>
    <s v="Iestādes IS lietotāju rokasgrāmatas"/>
    <s v="2.4.1."/>
    <m/>
  </r>
  <r>
    <s v="Juridiskā vadība"/>
    <s v="INSTITUCIONĀLĀS DARBĪBAS IZPRATNE"/>
    <x v="9"/>
    <s v="I Sākuma kompetence"/>
    <x v="33"/>
    <s v="Apgūt tehnoloģiju pratību pamatiemaņas"/>
    <s v="Izpratne, kā cilvēki uztver vizuālu informāciju, kādas ir prezentāciju gatavošanas tehnikas un principi, kādi ir priekšnosacījumi veiksmīgai publiskajai runai"/>
    <s v="Attīstīt prasmi sagatavot prezentāciju un prezentēt to nelielai auditorijai"/>
    <s v="Prezentāciju veidošana"/>
    <n v="16"/>
    <s v="Lekcija, Demonstrācija "/>
    <s v="Demonstrācija, Atgriezeniskā saite, Pasniedzēja novērtējums"/>
    <s v="Augstas kvalitātes attēliem, ikonām un ilustrācijām pieejamie  bezmaksas resursi (dažos kādā brīdī ir jāreģistrējas): Foto un video https://www.pexels.com/discover/ Foto un foni https://unsplash.com/explore Ilustrācijas, foto u.c. https://www.freepik.com/free-vectors/illustrations Ikonas https://www.flaticon.com; bezmaksas prezentāciju paraugi iedvesmai un lietošanai atrodami šeit: https://slidesgo.com/themes"/>
    <s v="2.4.1."/>
    <s v="ir avoti attēliem, ikonām un ilustrācijām, nav avota par prezentāciju gatavošanas principiem"/>
  </r>
  <r>
    <s v="Juridiskā vadība"/>
    <s v="INSTITUCIONĀLĀS DARBĪBAS IZPRATNE"/>
    <x v="9"/>
    <s v="I Sākuma kompetence"/>
    <x v="33"/>
    <s v="Apgūt tehnoloģiju pratību pamatiemaņas"/>
    <m/>
    <m/>
    <s v="Videoformātu izmantošana"/>
    <n v="2"/>
    <s v="E-kurss"/>
    <s v="Pašnovērtējums"/>
    <m/>
    <s v="2.4.1."/>
    <s v="trūkst avotu"/>
  </r>
  <r>
    <s v="Juridiskā vadība"/>
    <s v="INSTITUCIONĀLĀS DARBĪBAS IZPRATNE"/>
    <x v="9"/>
    <s v="II Pamata kompetence"/>
    <x v="34"/>
    <s v="Pilnveidot Tedhnoloģiju pratības prasmes"/>
    <m/>
    <m/>
    <s v="Datu apstrādes un analīzes rīki"/>
    <n v="8"/>
    <s v="Darbnīca"/>
    <s v="Vadītāja novērtējums"/>
    <m/>
    <s v="2.4.2."/>
    <s v="trūkst avotu"/>
  </r>
  <r>
    <s v="Juridiskā vadība"/>
    <s v="INSTITUCIONĀLĀS DARBĪBAS IZPRATNE"/>
    <x v="9"/>
    <s v="II Pamata kompetence"/>
    <x v="34"/>
    <s v="Pilnveidot Tedhnoloģiju pratības prasmes"/>
    <m/>
    <m/>
    <s v="Kiberdrošības pamati"/>
    <n v="4"/>
    <s v="Lekcija"/>
    <s v="Pašnovērtējums"/>
    <m/>
    <s v="2.4.2."/>
    <s v="trūkst avotu"/>
  </r>
  <r>
    <s v="Juridiskā vadība"/>
    <s v="INSTITUCIONĀLĀS DARBĪBAS IZPRATNE"/>
    <x v="9"/>
    <s v="III Padziļināta kompetence"/>
    <x v="35"/>
    <s v="Pilnveidot Tehnoloģiju pratības prasmes komandas ietvaros"/>
    <m/>
    <m/>
    <s v="Jaunākās tehnoloģijas un digitāli rīki"/>
    <n v="4"/>
    <s v="Darbnīca, Pieredzes apmaiņa"/>
    <s v="Vadītāja novērtējums"/>
    <m/>
    <s v="2.4.3."/>
    <s v="trūkst avotu"/>
  </r>
  <r>
    <s v="Juridiskā vadība"/>
    <s v="INSTITUCIONĀLĀS DARBĪBAS IZPRATNE"/>
    <x v="9"/>
    <s v="III Padziļināta kompetence"/>
    <x v="35"/>
    <s v="Pilnveidot Tehnoloģiju pratības prasmes komandas ietvaros"/>
    <m/>
    <m/>
    <s v="Mākslīgā intelekta pielietošana"/>
    <n v="4"/>
    <s v="Darbnīca"/>
    <s v="Pašnovērtējums"/>
    <m/>
    <s v="2.4.3."/>
    <s v="trūkst avotu"/>
  </r>
  <r>
    <s v="Juridiskā vadība"/>
    <s v="INSTITUCIONĀLĀS DARBĪBAS IZPRATNE"/>
    <x v="9"/>
    <s v="IV Eksperta kompetence"/>
    <x v="36"/>
    <s v="Pilnveidot Tehnoloģiju pratību  iestādes un valsts pārvaldes  ietvaros "/>
    <m/>
    <m/>
    <s v="Digitālo transformācijas projektu vadība"/>
    <n v="8"/>
    <s v="Lekcija, Konferences, Pieredzes apmaiņa"/>
    <s v="360 novērtejums"/>
    <m/>
    <s v="2.4.4."/>
    <s v="trūkst avotu"/>
  </r>
  <r>
    <s v="Juridiskā vadība"/>
    <s v="INSTITUCIONĀLĀS DARBĪBAS IZPRATNE"/>
    <x v="10"/>
    <s v="I Sākuma kompetence"/>
    <x v="37"/>
    <s v="Apgūt iestādes darbības jomas izpratnes pamatiemaņas"/>
    <m/>
    <m/>
    <s v="Iestādes budžeta veidošanās principi "/>
    <n v="1"/>
    <s v="Mentorings"/>
    <s v="Vadītāja novērtējums"/>
    <s v="Iestādes iekšējie dokumenti"/>
    <s v="2.5.1."/>
    <m/>
  </r>
  <r>
    <s v="Juridiskā vadība"/>
    <s v="INSTITUCIONĀLĀS DARBĪBAS IZPRATNE"/>
    <x v="10"/>
    <s v="I Sākuma kompetence"/>
    <x v="37"/>
    <s v="Apgūt iestādes darbības jomas izpratnes pamatiemaņas"/>
    <m/>
    <m/>
    <s v="Laika un darbu plānošanas metodes "/>
    <n v="8"/>
    <s v="E-kursi, Darbnīca, Lomu spēle"/>
    <s v="Vadītāja novērtējums"/>
    <s v="www.biblioteka.lv/personiska-laika-planosanas-macibu-materials/"/>
    <s v="2.5.1."/>
    <m/>
  </r>
  <r>
    <s v="Juridiskā vadība"/>
    <s v="INSTITUCIONĀLĀS DARBĪBAS IZPRATNE"/>
    <x v="10"/>
    <s v="II Pamata kompetence"/>
    <x v="38"/>
    <s v="Pilnveidot Iestādes darbības jomas izpratni "/>
    <m/>
    <m/>
    <s v="Mērķu definēšanas un sasniegšanas metodes"/>
    <n v="4"/>
    <s v="Darbnīca, Mentorings"/>
    <s v="Vadītāja novērtējums"/>
    <m/>
    <s v="2.5.2."/>
    <s v="trūkst avotu"/>
  </r>
  <r>
    <s v="Juridiskā vadība"/>
    <s v="INSTITUCIONĀLĀS DARBĪBAS IZPRATNE"/>
    <x v="10"/>
    <s v="III Padziļināta kompetence"/>
    <x v="39"/>
    <s v="Pilnveidot Iestādes darbības jomas izpratni komandas ietvaros"/>
    <m/>
    <m/>
    <s v="Jaunu pakalpojumu veidošanas metodes"/>
    <n v="4"/>
    <s v="Darbnīca, Pieredzes apmaiņa"/>
    <s v="Vadītāja novērtējums"/>
    <m/>
    <s v="2.5.3."/>
    <s v="trūkst avotu"/>
  </r>
  <r>
    <s v="Juridiskā vadība"/>
    <s v="INSTITUCIONĀLĀS DARBĪBAS IZPRATNE"/>
    <x v="10"/>
    <s v="IV Eksperta kompetence"/>
    <x v="40"/>
    <s v="Pilnveidot prasmes, lai nodrošinātu iestādes darbības jomas prasmes iestādes ietvaros"/>
    <m/>
    <m/>
    <s v="Stratēģiskā domāšana"/>
    <n v="8"/>
    <s v="Lekcija, Darbnīca, Lomu spēles"/>
    <s v="360 novērtējums"/>
    <s v="VK izstrādātā rokasgrāmata vadītājiem, VK stratēģiju veidošanas vadlīnijas"/>
    <s v="2.5.4."/>
    <m/>
  </r>
  <r>
    <s v="Juridiskā vadība"/>
    <s v="PERSONĪGĀ EFEKTIVITĀTE"/>
    <x v="11"/>
    <s v="I Sākuma kompetence"/>
    <x v="41"/>
    <s v="Apgūt ētikas un profesionālās atbildības pamatiemaņas"/>
    <s v="Izpratne par sociālo tīklu daudzveidību un valsts pārvaldes darbinieka komunikāciju sociālajos tīklos"/>
    <s v="Attīstīt ētiskas komunikācijas prasmes sociālajos tīklos "/>
    <s v="Ētiska komunikācija sociālajos tīklos "/>
    <n v="4"/>
    <s v="Darbnīca, Mentorings"/>
    <s v="Vadītāja novērtējums, Atgriezeniskā saite"/>
    <m/>
    <s v="3.1.1."/>
    <s v="trūkst avotu"/>
  </r>
  <r>
    <s v="Juridiskā vadība"/>
    <s v="PERSONĪGĀ EFEKTIVITĀTE"/>
    <x v="11"/>
    <s v="I Sākuma kompetence"/>
    <x v="41"/>
    <s v="Apgūt ētikas un profesionālās atbildības pamatiemaņas"/>
    <m/>
    <m/>
    <s v="Profesionālais ģērbšanās un izturēšanās stils"/>
    <n v="4"/>
    <s v="Darbnīca, Mentorings"/>
    <s v="Vadītāja novērtējums"/>
    <m/>
    <s v="3.1.1."/>
    <s v="trūkst avotu"/>
  </r>
  <r>
    <s v="Juridiskā vadība"/>
    <s v="PERSONĪGĀ EFEKTIVITĀTE"/>
    <x v="12"/>
    <s v="I Sākuma kompetence"/>
    <x v="42"/>
    <s v="Apgūt komunikācijas un sadarbības pamatiemaņas"/>
    <s v="Izpratne par valsts pārvaldes darbinieka komunikācijas principiem e-pastos un telefoniski"/>
    <s v="Attīstīt  komunikācijas prasmes e-pastu sarakstē un telefoniski"/>
    <s v="Efektīvas komunikācija e-pastos un telefoniski"/>
    <n v="2"/>
    <s v="E-kurss"/>
    <s v="Tests"/>
    <m/>
    <s v="3.2.1."/>
    <s v="trūkst avotu"/>
  </r>
  <r>
    <s v="Juridiskā vadība"/>
    <s v="JURIDISKĀS KOMPETENCES"/>
    <x v="0"/>
    <s v="III Padziļināta kompetence"/>
    <x v="3"/>
    <s v="Pilnveidot prasmes, kas nepieciešamas, lai juristu komandas ietevaros nodrošinātu labāku juridiskās analīzes rezultātu un   mazāk pieredzējušu kolēģu attīstību"/>
    <s v="Izpratne par efektīvas komunikācijas principiem un ietekmes zonu"/>
    <s v="Attīstīt efektīvas komunikācijas prasmes"/>
    <s v="Komunikācijas prasmes"/>
    <n v="16"/>
    <s v="Darbnīca, Lomu spēles"/>
    <s v="360 novērtējums"/>
    <m/>
    <s v="1.1.3."/>
    <s v="trūkst avotu"/>
  </r>
  <r>
    <s v="Juridiskā vadība"/>
    <s v="PERSONĪGĀ EFEKTIVITĀTE"/>
    <x v="11"/>
    <s v="I Sākuma kompetence"/>
    <x v="41"/>
    <s v="Apgūt ētikas un profesionālās atbildības pamatiemaņas"/>
    <m/>
    <m/>
    <s v="Iestādes kārtība un noteikumi attiecībā uz interešu konfliktiem, ētiskajiem jautājumiem vai riska aspektiem"/>
    <n v="2"/>
    <s v="Patstāvīgā izpēte, Mentorings"/>
    <s v="Vadītāja novērtējums"/>
    <s v="Iestādes kārtība"/>
    <s v="3.1.1."/>
    <m/>
  </r>
  <r>
    <s v="Juridiskā vadība"/>
    <s v="PERSONĪGĀ EFEKTIVITĀTE"/>
    <x v="11"/>
    <s v="II Pamata kompetence"/>
    <x v="43"/>
    <s v="Pilnveidot ētikas un profesionālās atbildības iemaņas"/>
    <m/>
    <m/>
    <s v="Ētiskās dilemmas valsts pārvaldē "/>
    <n v="4"/>
    <s v="Patstāvīgā izpēte, Darbnīca"/>
    <s v="Vadītāja novērtējums"/>
    <s v="Tiesnešu ētikas komitejas lēmumi"/>
    <s v="3.1.2."/>
    <s v="? Precizēt vai var izmantot tiesnešu ētikas komitejas saturu - vai tas ir publisks"/>
  </r>
  <r>
    <s v="Juridiskā vadība"/>
    <s v="PERSONĪGĀ EFEKTIVITĀTE"/>
    <x v="11"/>
    <s v="III Padziļināta kompetence"/>
    <x v="44"/>
    <s v="Pilnveidot  Ētikas un profesionālās atbildību komandas ietvaros"/>
    <m/>
    <m/>
    <s v="Aizspriedumu ietekme komunikācijā un sadarbībā "/>
    <n v="4"/>
    <s v="Darbnīca"/>
    <s v="Pašnovērtējums"/>
    <s v="lv.everaoh.com/kas-ir-stereotips-visbiezak-sastopamie-musdienu-sabiedribas-stereotipi/"/>
    <s v="3.1.3."/>
    <s v="? vai der avots"/>
  </r>
  <r>
    <s v="Juridiskā vadība"/>
    <s v="JURIDISKĀS KOMPETENCES"/>
    <x v="2"/>
    <s v="IV Eksperta kompetence"/>
    <x v="8"/>
    <s v="Pilnveidot prasmes, kas nepieciešamas kvalitatīvai  juridiskā pakalpojuma sniegšanas pārvaldībai iestādes ietvaros "/>
    <m/>
    <m/>
    <s v="Vadības, līderības prasmes"/>
    <n v="8"/>
    <s v="Lekcija, Darbnīca, Pastāvīga izpēte"/>
    <s v="360 novērtējums"/>
    <s v="VK izstrādātā rokasgrāmata vadītājiem"/>
    <s v="1.2.4."/>
    <s v="? Precizēt stundas"/>
  </r>
  <r>
    <s v="Juridiskā vadība"/>
    <s v="PERSONĪGĀ EFEKTIVITĀTE"/>
    <x v="11"/>
    <s v="IV Eksperta kompetence"/>
    <x v="45"/>
    <s v="Pilnveidot ētiku un profesionālo atbildību iestādes un valsts pārvaldes  ietvaros "/>
    <m/>
    <m/>
    <s v="Konfliktu risināšana "/>
    <n v="8"/>
    <s v="Lekcija, Darbnīca"/>
    <m/>
    <m/>
    <s v="3.1.4."/>
    <s v="trūkst avotu"/>
  </r>
  <r>
    <s v="Juridiskā vadība"/>
    <s v="JURIDISKĀS KOMPETENCES"/>
    <x v="4"/>
    <s v="II Pamata kompetence"/>
    <x v="15"/>
    <s v="Pilnveidot tiesību aktu izstrādes prasmes veiksmīgam rezultātam"/>
    <s v="Izpratne par efektīvas komunikācijas principiem un ietekmes zonu"/>
    <s v="Attīstīt efektīvas komunikācijas prasmes"/>
    <s v="Komunikācijas prasmes"/>
    <n v="16"/>
    <s v="Darbnīca, Lomu spēles"/>
    <s v="360 novērtējums"/>
    <m/>
    <s v="1.4.2."/>
    <s v="trūkst avotu"/>
  </r>
  <r>
    <s v="Juridiskā vadība"/>
    <s v="PERSONĪGĀ EFEKTIVITĀTE"/>
    <x v="12"/>
    <s v="I Sākuma kompetence"/>
    <x v="42"/>
    <s v="Apgūt komunikācijas un sadarbības pamatiemaņas"/>
    <s v="Izpratne par sociālo tīklu daudzveidību un valsts pārvaldes darbinieka komunikāciju sociālajos tīklos"/>
    <s v="Attīstīt ētiskas komunikācijas prasmes sociālajos tīklos "/>
    <s v="Ētiska komunikācija sociālajos tīklos "/>
    <n v="4"/>
    <s v="Darbnīca, Mentorings"/>
    <s v="Vadītāja novērtējums, Atgriezeniskā saite"/>
    <m/>
    <s v="3.2.1."/>
    <s v="trūkst avotu"/>
  </r>
  <r>
    <s v="Juridiskā vadība"/>
    <s v="PERSONĪGĀ EFEKTIVITĀTE"/>
    <x v="12"/>
    <s v="I Sākuma kompetence"/>
    <x v="42"/>
    <s v="Apgūt komunikācijas un sadarbības pamatiemaņas"/>
    <m/>
    <m/>
    <s v="Klausīšanās prasmes"/>
    <n v="4"/>
    <s v="Darbnīca, Mentorings"/>
    <s v="Vadītāja novērtējums"/>
    <m/>
    <s v="3.2.1."/>
    <s v="trūkst avotu"/>
  </r>
  <r>
    <s v="Juridiskā vadība"/>
    <s v="PERSONĪGĀ EFEKTIVITĀTE"/>
    <x v="12"/>
    <s v="I Sākuma kompetence"/>
    <x v="42"/>
    <s v="Apgūt komunikācijas un sadarbības pamatiemaņas"/>
    <s v="Izpratne, kā cilvēki uztver vizuālu informāciju, kādas ir prezentāciju gatavošanas tehnikas un principi, kādi ir priekšnosacījumi veiksmīgai publiskajai runai"/>
    <s v="Attīstīt prasmi sagatavot prezentāciju un prezentēt to nelielai auditorijai"/>
    <s v="Prezentāciju veidošana"/>
    <n v="16"/>
    <s v="Lekcija, Demonstrācija "/>
    <s v="Demonstrācija, Atgriezeniskā saite, Pasniedzēja novērtējums"/>
    <s v="Augstas kvalitātes attēliem, ikonām un ilustrācijām pieejamie  bezmaksas resursi (dažos kādā brīdī ir jāreģistrējas): Foto un video https://www.pexels.com/discover/ Foto un foni https://unsplash.com/explore Ilustrācijas, foto u.c. https://www.freepik.com/free-vectors/illustrations Ikonas https://www.flaticon.com; bezmaksas prezentāciju paraugi iedvesmai un lietošanai atrodami šeit: https://slidesgo.com/themes"/>
    <s v="3.2.1."/>
    <s v="ir avoti attēliem, ikonām un ilustrācijām, nav avota par prezentāciju gatavošanas principiem"/>
  </r>
  <r>
    <s v="Juridiskā vadība"/>
    <s v="PERSONĪGĀ EFEKTIVITĀTE"/>
    <x v="12"/>
    <s v="I Sākuma kompetence"/>
    <x v="42"/>
    <s v="Apgūt komunikācijas un sadarbības pamatiemaņas"/>
    <s v="Izpratne par efektīvas komunikācijas principiem un ietekmes zonu"/>
    <s v="Attīstīt efektīvas komunikācijas prasmes"/>
    <s v="Komunikācijas prasmes"/>
    <n v="16"/>
    <s v="Darbnīca, Lomu spēles"/>
    <s v="360 novērtējums"/>
    <m/>
    <s v="3.2.1."/>
    <s v="trūkst avotu"/>
  </r>
  <r>
    <s v="Juridiskā vadība"/>
    <s v="PERSONĪGĀ EFEKTIVITĀTE"/>
    <x v="12"/>
    <s v="II Pamata kompetence"/>
    <x v="46"/>
    <s v="Pilnveidot komunikācijas un sadarbības prasmes"/>
    <m/>
    <m/>
    <s v="Aptaujas rīku izmantošana"/>
    <n v="4"/>
    <s v="Lekcija, Darbnīca, Patstāvīgā izpēte"/>
    <s v="Vadītāja vērtējums, Pašnovērtējums"/>
    <m/>
    <s v="3.2.2."/>
    <s v="trūkst avotu"/>
  </r>
  <r>
    <s v="Juridiskā vadība"/>
    <s v="PERSONĪGĀ EFEKTIVITĀTE"/>
    <x v="12"/>
    <s v="II Pamata kompetence"/>
    <x v="46"/>
    <s v="Pilnveidot komunikācijas un sadarbības prasmes"/>
    <m/>
    <m/>
    <s v="Komunikācijas stili (Pasīvais, Agresīvais, Pārliecinošais)"/>
    <n v="4"/>
    <s v="Darbnīca, Lomu spēles"/>
    <s v="360 novērtējums"/>
    <m/>
    <s v="3.2.2."/>
    <s v="trūkst avotu"/>
  </r>
  <r>
    <s v="Juridiskā vadība"/>
    <s v="PERSONĪGĀ EFEKTIVITĀTE"/>
    <x v="12"/>
    <s v="II Pamata kompetence"/>
    <x v="46"/>
    <s v="Pilnveidot komunikācijas un sadarbības prasmes"/>
    <m/>
    <m/>
    <s v="Konfliktu risināšana "/>
    <n v="8"/>
    <s v="Darbnīca, Mentorings"/>
    <s v="Vadītāja novērtējums"/>
    <m/>
    <s v="3.2.2."/>
    <s v="trūkst avotu"/>
  </r>
  <r>
    <s v="Juridiskā vadība"/>
    <s v="PERSONĪGĀ EFEKTIVITĀTE"/>
    <x v="12"/>
    <s v="II Pamata kompetence"/>
    <x v="46"/>
    <s v="Pilnveidot komunikācijas un sadarbības prasmes"/>
    <m/>
    <m/>
    <s v="Kultūras atsķirības komunikācijā svešvalodās "/>
    <n v="4"/>
    <s v="Darbnīca, Lomu spēles"/>
    <s v="Vadītāja novērtējums"/>
    <m/>
    <s v="3.2.2."/>
    <s v="trūkst avotu"/>
  </r>
  <r>
    <s v="Juridiskā vadība"/>
    <s v="PERSONĪGĀ EFEKTIVITĀTE"/>
    <x v="12"/>
    <s v="III Padziļināta kompetence"/>
    <x v="47"/>
    <s v="Pilnveidot komunikācijas un sadarbības  prasmes komandas ietvaros"/>
    <m/>
    <m/>
    <s v="Preses ziņu veidošana"/>
    <n v="4"/>
    <m/>
    <m/>
    <m/>
    <s v="3.2.3."/>
    <s v="trūkst avotu"/>
  </r>
  <r>
    <s v="Juridiskā vadība"/>
    <s v="PERSONĪGĀ EFEKTIVITĀTE"/>
    <x v="12"/>
    <s v="III Padziļināta kompetence"/>
    <x v="47"/>
    <s v="Pilnveidot komunikācijas un sadarbības  prasmes komandas ietvaros"/>
    <s v="Izpratne par pamatprincipiem veiksmīgai sevis prezentēšanai un kā sagatvoties uz iespējamiem jautājumiem "/>
    <s v="Attīstīt prasmi uzstāties ar pārliecinošu stāju un runu"/>
    <s v="Publiskā runa"/>
    <n v="8"/>
    <s v="Darbnīca, Lomu spēle"/>
    <s v="Vadītāja vērtējums, Pašnovērtējums, Demonostrācija"/>
    <s v="www.runasskola.lv/blogs/blogs/publiska-runa"/>
    <s v="3.2.3."/>
    <m/>
  </r>
  <r>
    <s v="Juridiskā vadība"/>
    <s v="PERSONĪGĀ EFEKTIVITĀTE"/>
    <x v="12"/>
    <s v="III Padziļināta kompetence"/>
    <x v="47"/>
    <s v="Pilnveidot komunikācijas un sadarbības  prasmes komandas ietvaros"/>
    <m/>
    <m/>
    <s v="Sadarbība ar mediju pārstāvjiem"/>
    <n v="4"/>
    <m/>
    <m/>
    <m/>
    <s v="3.2.3."/>
    <s v="trūkst avotu"/>
  </r>
  <r>
    <s v="Juridiskā vadība"/>
    <s v="PERSONĪGĀ EFEKTIVITĀTE"/>
    <x v="12"/>
    <s v="III Padziļināta kompetence"/>
    <x v="47"/>
    <s v="Pilnveidot komunikācijas un sadarbības  prasmes komandas ietvaros"/>
    <m/>
    <m/>
    <s v="Personības tipi un atbilstošas komunikācijas pieejas pielāgošana "/>
    <n v="8"/>
    <s v="E-kurss, Lekcija, Darbnīca"/>
    <s v="Praktiskais uzdevums"/>
    <m/>
    <s v="3.2.3."/>
    <s v="trūkst avotu"/>
  </r>
  <r>
    <s v="Juridiskā vadība"/>
    <s v="PERSONĪGĀ EFEKTIVITĀTE"/>
    <x v="12"/>
    <s v="IV Eksperta kompetence"/>
    <x v="48"/>
    <s v="Pilnveidot komunikācijas un sadarbības prasmes iestādes un/ vai valsts pārvaldes ietvaros"/>
    <m/>
    <m/>
    <s v="Pārmaiņu vadība un stratēģiskā komunikācija"/>
    <n v="8"/>
    <s v="Lekcija, Darbnīca, Lomu spēles"/>
    <s v="360 novērtējums"/>
    <s v="VK izstrādātā rokasgrāmata vadītājiem, VK stratēģiju veidošanas vadlīnijas"/>
    <s v="3.2.4."/>
    <m/>
  </r>
  <r>
    <s v="Juridiskā vadība"/>
    <s v="PERSONĪGĀ EFEKTIVITĀTE"/>
    <x v="12"/>
    <s v="IV Eksperta kompetence"/>
    <x v="48"/>
    <s v="Pilnveidot komunikācijas un sadarbības prasmes iestādes un/ vai valsts pārvaldes ietvaros"/>
    <m/>
    <m/>
    <s v="Diskusiju moderēšana"/>
    <n v="4"/>
    <s v="Darbnīca"/>
    <s v="Demonostrācija"/>
    <m/>
    <s v="3.2.4."/>
    <s v="trūkst avotu"/>
  </r>
  <r>
    <s v="Juridiskā vadība"/>
    <s v="PERSONĪGĀ EFEKTIVITĀTE"/>
    <x v="13"/>
    <s v="I Sākuma kompetence"/>
    <x v="49"/>
    <s v="Apgūt emocionālās inteliģences  pamatiemaņas"/>
    <s v=" Emociju veidi, Kā veidojas emocionālā reakcija uz notikumiem"/>
    <m/>
    <s v="Emociju vadība "/>
    <n v="8"/>
    <s v="E-kurss, Darbnīca"/>
    <s v="360 novērtejums"/>
    <s v="Lasītava | Intellego"/>
    <s v="3.3.1."/>
    <m/>
  </r>
  <r>
    <s v="Juridiskā vadība"/>
    <s v="PERSONĪGĀ EFEKTIVITĀTE"/>
    <x v="13"/>
    <s v="II Pamata kompetence"/>
    <x v="50"/>
    <s v="Pilnveidot emocionālo inteliģenci"/>
    <m/>
    <m/>
    <s v="Stresa vadības instrumenti"/>
    <n v="8"/>
    <s v="E-kurss, Darbnīca"/>
    <s v="360 novērtejums"/>
    <s v="Lasītava | Intellego"/>
    <s v="3.3.2."/>
    <m/>
  </r>
  <r>
    <s v="Juridiskā vadība"/>
    <s v="PERSONĪGĀ EFEKTIVITĀTE"/>
    <x v="13"/>
    <s v="III Padziļināta kompetence"/>
    <x v="51"/>
    <s v="Pilnveidot emocionālo inteliģenci komandas ietvaros"/>
    <m/>
    <m/>
    <s v="Veiksmīgu cilvēku paradumi"/>
    <n v="16"/>
    <s v="Lekcija"/>
    <s v="Pašnovērtējums, 360 novērtējums"/>
    <s v="Grāmata Franclin Covey &quot;7 veiksmīgu cilvēku paradumi&quot;"/>
    <s v="3.3.3."/>
    <m/>
  </r>
  <r>
    <s v="Juridiskā vadība"/>
    <s v="PERSONĪGĀ EFEKTIVITĀTE"/>
    <x v="13"/>
    <s v="IV Eksperta kompetence"/>
    <x v="52"/>
    <s v="Pilnveidot emocionālo inteliģenci iestādes un valsts pārvaldes  ietvaros "/>
    <m/>
    <m/>
    <s v="Apzinātība"/>
    <n v="8"/>
    <s v="Lekcijas, Darbnīca, Supervīzija"/>
    <s v="Pašnovērtējums, 360 novērtējums"/>
    <s v="Integrālās izglītības instituta lekciju un citi avoti, https://www.iii3.lv/blogi/"/>
    <s v="3.3.4."/>
    <m/>
  </r>
  <r>
    <s v="Juridiskā vadība"/>
    <s v="PERSONĪGĀ EFEKTIVITĀTE"/>
    <x v="14"/>
    <s v="I Sākuma kompetence"/>
    <x v="53"/>
    <s v="Apgūt radošuma un kritiskās domāšanas pamatiemaņas"/>
    <m/>
    <m/>
    <s v="Loģikas pamatlikumi"/>
    <n v="4"/>
    <s v="Lekcija"/>
    <m/>
    <m/>
    <s v="3.4.1."/>
    <s v="trūkst avotu"/>
  </r>
  <r>
    <s v="Juridiskā vadība"/>
    <s v="PERSONĪGĀ EFEKTIVITĀTE"/>
    <x v="14"/>
    <s v="II Pamata kompetence"/>
    <x v="54"/>
    <s v="Pilnveidot radošuma un kritiskās domāšanas iemaņas"/>
    <m/>
    <m/>
    <s v="Darba grupu fasilitēšana"/>
    <n v="8"/>
    <s v="Darbnīca, lomu spēles"/>
    <s v="Demonstrācija, Vadītāja novērtējums"/>
    <m/>
    <s v="3.4.2."/>
    <s v="trūkst avotu"/>
  </r>
  <r>
    <s v="Juridiskā vadība"/>
    <s v="PERSONĪGĀ EFEKTIVITĀTE"/>
    <x v="14"/>
    <s v="III Padziļināta kompetence"/>
    <x v="55"/>
    <s v="Pilnveidot radošuma un kritiskās domāšanas iemaņas komandas ietvaros"/>
    <m/>
    <m/>
    <s v="Radošās domāšanas tehnikas"/>
    <n v="8"/>
    <s v="Lekcija, darbnīca"/>
    <m/>
    <m/>
    <s v="3.4.3."/>
    <s v="trūkst avotu"/>
  </r>
  <r>
    <s v="Juridiskā vadība"/>
    <s v="PERSONĪGĀ EFEKTIVITĀTE"/>
    <x v="14"/>
    <s v="IV Eksperta kompetence"/>
    <x v="56"/>
    <s v="Pilnveidot radošuma un kritiskās domāšanas iemaņas iestādes un valsts pārvaldes ietvaros"/>
    <m/>
    <m/>
    <s v="Darbnīcu moderēšanas prasmes"/>
    <n v="8"/>
    <s v="Darbnīca"/>
    <s v="Demonstrācija, Vadītāja novērtējums"/>
    <m/>
    <s v="3.4.4."/>
    <s v="trūkst avotu"/>
  </r>
  <r>
    <s v="Juridiskā vadība"/>
    <s v="PERSONĪGĀ EFEKTIVITĀTE"/>
    <x v="14"/>
    <s v="IV Eksperta kompetence"/>
    <x v="56"/>
    <s v="Pilnveidot radošuma un kritiskās domāšanas iemaņas iestādes un valsts pārvaldes ietvaros"/>
    <m/>
    <m/>
    <s v="Datu apstrādes un analīzes rīki"/>
    <n v="8"/>
    <s v="Darbnīca"/>
    <s v="Vadītāja novērtējums"/>
    <m/>
    <s v="3.4.4."/>
    <s v="trūkst avotu"/>
  </r>
  <r>
    <s v="Juridiskā vadība"/>
    <s v="PERSONĪGĀ EFEKTIVITĀTE"/>
    <x v="14"/>
    <s v="IV Eksperta kompetence"/>
    <x v="56"/>
    <s v="Pilnveidot radošuma un kritiskās domāšanas iemaņas iestādes un valsts pārvaldes ietvaros"/>
    <s v="Izpartne par Projektu vadības principiem un metodēm"/>
    <s v="Projektu plānošanas un kontrole, Projekta risku noteikšanas, izvērtēšana un mazināšana"/>
    <s v="Projektu vadība"/>
    <n v="16"/>
    <s v="E-kurss, Darbnīca, Pieredzes apmaiņa, Mentorings"/>
    <s v="Vadītāja vērtējums"/>
    <s v="Latvijas Nacionālās Projektu vadīšanas asociācijas resursi "/>
    <s v="3.4.4."/>
    <s v="? vai der avots"/>
  </r>
  <r>
    <m/>
    <m/>
    <x v="15"/>
    <m/>
    <x v="57"/>
    <m/>
    <m/>
    <m/>
    <s v="Stratēģiskā domāšana"/>
    <m/>
    <m/>
    <m/>
    <m/>
    <m/>
    <m/>
  </r>
  <r>
    <m/>
    <m/>
    <x v="15"/>
    <m/>
    <x v="57"/>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1" cacheId="206"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A3:C62" firstHeaderRow="0" firstDataRow="1" firstDataCol="1" rowPageCount="1" colPageCount="1"/>
  <pivotFields count="15">
    <pivotField showAll="0"/>
    <pivotField showAll="0"/>
    <pivotField axis="axisPage" showAll="0">
      <items count="17">
        <item x="13"/>
        <item x="11"/>
        <item x="10"/>
        <item x="0"/>
        <item x="3"/>
        <item x="2"/>
        <item x="8"/>
        <item x="1"/>
        <item x="12"/>
        <item x="7"/>
        <item x="5"/>
        <item x="6"/>
        <item x="14"/>
        <item x="9"/>
        <item x="4"/>
        <item x="15"/>
        <item t="default"/>
      </items>
    </pivotField>
    <pivotField showAll="0"/>
    <pivotField axis="axisRow" showAll="0">
      <items count="59">
        <item x="49"/>
        <item x="50"/>
        <item x="51"/>
        <item x="52"/>
        <item x="41"/>
        <item x="43"/>
        <item x="44"/>
        <item x="45"/>
        <item x="37"/>
        <item x="38"/>
        <item x="39"/>
        <item x="40"/>
        <item x="0"/>
        <item x="1"/>
        <item x="3"/>
        <item x="4"/>
        <item x="9"/>
        <item x="10"/>
        <item x="11"/>
        <item x="12"/>
        <item x="7"/>
        <item x="6"/>
        <item x="5"/>
        <item x="8"/>
        <item x="28"/>
        <item x="29"/>
        <item x="31"/>
        <item x="32"/>
        <item x="2"/>
        <item x="22"/>
        <item x="23"/>
        <item x="24"/>
        <item x="42"/>
        <item x="46"/>
        <item x="47"/>
        <item x="48"/>
        <item x="25"/>
        <item x="26"/>
        <item x="30"/>
        <item x="27"/>
        <item x="14"/>
        <item x="18"/>
        <item x="19"/>
        <item x="20"/>
        <item x="21"/>
        <item x="53"/>
        <item x="54"/>
        <item x="55"/>
        <item x="56"/>
        <item x="33"/>
        <item x="34"/>
        <item x="35"/>
        <item x="36"/>
        <item x="13"/>
        <item x="15"/>
        <item x="16"/>
        <item x="17"/>
        <item x="57"/>
        <item t="default"/>
      </items>
    </pivotField>
    <pivotField showAll="0"/>
    <pivotField showAll="0"/>
    <pivotField showAll="0"/>
    <pivotField dataField="1" showAll="0"/>
    <pivotField dataField="1" showAll="0"/>
    <pivotField showAll="0"/>
    <pivotField showAll="0"/>
    <pivotField showAll="0"/>
    <pivotField showAll="0"/>
    <pivotField showAll="0"/>
  </pivotFields>
  <rowFields count="1">
    <field x="4"/>
  </rowFields>
  <rowItems count="59">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t="grand">
      <x/>
    </i>
  </rowItems>
  <colFields count="1">
    <field x="-2"/>
  </colFields>
  <colItems count="2">
    <i>
      <x/>
    </i>
    <i i="1">
      <x v="1"/>
    </i>
  </colItems>
  <pageFields count="1">
    <pageField fld="2" hier="-1"/>
  </pageFields>
  <dataFields count="2">
    <dataField name="Count of Apgūstamās tēmas " fld="8" subtotal="count" baseField="0" baseItem="0"/>
    <dataField name="Sum of Provizoriskais akadēmisko stundu  skaits tēmai" fld="9" baseField="4" baseItem="0"/>
  </dataFields>
  <formats count="5">
    <format dxfId="0">
      <pivotArea outline="0" collapsedLevelsAreSubtotals="1" fieldPosition="0">
        <references count="1">
          <reference field="4294967294" count="1" selected="0">
            <x v="0"/>
          </reference>
        </references>
      </pivotArea>
    </format>
    <format dxfId="1">
      <pivotArea dataOnly="0" labelOnly="1" outline="0" fieldPosition="0">
        <references count="1">
          <reference field="2" count="0"/>
        </references>
      </pivotArea>
    </format>
    <format dxfId="2">
      <pivotArea dataOnly="0" labelOnly="1" outline="0" fieldPosition="0">
        <references count="1">
          <reference field="4294967294" count="1">
            <x v="0"/>
          </reference>
        </references>
      </pivotArea>
    </format>
    <format dxfId="3">
      <pivotArea outline="0" collapsedLevelsAreSubtotals="1" fieldPosition="0">
        <references count="1">
          <reference field="4294967294" count="1" selected="0">
            <x v="1"/>
          </reference>
        </references>
      </pivotArea>
    </format>
    <format dxfId="4">
      <pivotArea dataOnly="0" labelOnly="1" outline="0" fieldPosition="0">
        <references count="1">
          <reference field="4294967294"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8" dT="2023-12-03T12:38:15.07" personId="{CC2768B2-8628-4C99-AA2C-BD344E037B48}" id="{A72BD167-3F69-CB4C-A521-52895E7C270E}">
    <text>Nevar novērtēt</text>
  </threadedComment>
  <threadedComment ref="H9" dT="2023-12-03T12:39:25.63" personId="{CC2768B2-8628-4C99-AA2C-BD344E037B48}" id="{EC0B3694-0F4C-AD41-85ED-265D9E3EB0DC}">
    <text>Nevar novētēt</text>
  </threadedComment>
  <threadedComment ref="H11" dT="2023-12-03T12:40:06.78" personId="{CC2768B2-8628-4C99-AA2C-BD344E037B48}" id="{88C3C73E-6487-C940-BD01-BFDB7486DFF6}">
    <text>Nevar novērtēt</text>
  </threadedComment>
  <threadedComment ref="H17" dT="2023-12-03T12:42:53.61" personId="{CC2768B2-8628-4C99-AA2C-BD344E037B48}" id="{26AB499C-4A95-A240-8921-D58DD062BEED}">
    <text>Nevar novērtēt</text>
  </threadedComment>
  <threadedComment ref="H28" dT="2023-12-03T12:45:51.09" personId="{CC2768B2-8628-4C99-AA2C-BD344E037B48}" id="{20D11C15-2AD9-014C-8F0A-05CB1A90E9E2}">
    <text>Nevar novērtēt</text>
  </threadedComment>
  <threadedComment ref="H46" dT="2023-12-03T17:41:52.90" personId="{CC2768B2-8628-4C99-AA2C-BD344E037B48}" id="{68958954-BDB6-6F46-8D24-F8A10F34B218}">
    <text>Nevar novērtēt</text>
  </threadedComment>
  <threadedComment ref="H47" dT="2023-12-03T17:42:38.51" personId="{CC2768B2-8628-4C99-AA2C-BD344E037B48}" id="{C1C80F98-884E-AB43-8F0A-35BDE2EDCDDF}">
    <text>Nevar novērtēt</text>
  </threadedComment>
  <threadedComment ref="H65" dT="2023-12-03T17:47:56.33" personId="{CC2768B2-8628-4C99-AA2C-BD344E037B48}" id="{B1240387-245F-D344-8217-012C6A10B492}">
    <text>Nevar novērtēt</text>
  </threadedComment>
  <threadedComment ref="H80" dT="2023-12-03T17:53:06.53" personId="{CC2768B2-8628-4C99-AA2C-BD344E037B48}" id="{03420D7A-616C-7C4B-AE53-1226ECC3CE6B}">
    <text>Nevar novērtēt</text>
  </threadedComment>
  <threadedComment ref="H127" dT="2023-12-03T17:37:28.50" personId="{CC2768B2-8628-4C99-AA2C-BD344E037B48}" id="{8C0215C0-C0A7-3249-BAF3-C71D9FF3003B}">
    <text>Nevar novērtēt</text>
  </threadedComment>
  <threadedComment ref="H128" dT="2023-12-03T17:37:28.50" personId="{CC2768B2-8628-4C99-AA2C-BD344E037B48}" id="{9C9A34EF-CD93-6941-80F1-54E7A8CB8085}">
    <text>Nevar novērtēt</text>
  </threadedComment>
  <threadedComment ref="H129" dT="2023-12-03T17:37:28.50" personId="{CC2768B2-8628-4C99-AA2C-BD344E037B48}" id="{1765A414-C8EF-3949-8F89-EF2633EFD15C}">
    <text>Nevar novērtēt</text>
  </threadedComment>
  <threadedComment ref="H130" dT="2023-12-03T17:37:28.50" personId="{CC2768B2-8628-4C99-AA2C-BD344E037B48}" id="{5966E232-DDC6-C740-B110-F8EA9A899A87}">
    <text>Nevar novērtēt</text>
  </threadedComment>
  <threadedComment ref="H168" dT="2023-12-03T18:06:30.38" personId="{CC2768B2-8628-4C99-AA2C-BD344E037B48}" id="{61C60BBA-43CB-BC49-A5D0-A34478B6B4C2}">
    <text>Nevar novērtēt</text>
  </threadedComment>
  <threadedComment ref="H186" dT="2023-12-03T18:10:27.76" personId="{CC2768B2-8628-4C99-AA2C-BD344E037B48}" id="{5EA54C19-D51E-EC45-B172-3A22D967D6F1}">
    <text>Nevar novērtēt</text>
  </threadedComment>
  <threadedComment ref="H201" dT="2023-12-03T18:14:34.51" personId="{CC2768B2-8628-4C99-AA2C-BD344E037B48}" id="{098BA93C-6110-574A-A5D4-7241239A3195}">
    <text>Nevar novērtēt</text>
  </threadedComment>
</ThreadedComment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s://www.amazon.co.uk/Building-Top-Performing-Teams-Employees/dp/1789666767/ref=sr_1_4?crid=ND05XMV5P14D&amp;keywords=team+coaching&amp;qid=1701412052&amp;s=books&amp;sprefix=team+coaching%2Cstripbooks%2C89&amp;sr=1-4" TargetMode="External"/><Relationship Id="rId1" Type="http://schemas.openxmlformats.org/officeDocument/2006/relationships/hyperlink" Target="https://amzn.to/3YQJuFw"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hyperlink" Target="https://www.udemy.com/course/transformational-leadership-training-course/" TargetMode="Externa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4"/>
  <sheetViews>
    <sheetView topLeftCell="A74" workbookViewId="0">
      <selection activeCell="A104" sqref="A104"/>
    </sheetView>
  </sheetViews>
  <sheetFormatPr defaultColWidth="8.85546875" defaultRowHeight="15"/>
  <cols>
    <col min="1" max="1" width="76.42578125" customWidth="1"/>
    <col min="2" max="2" width="22.7109375" customWidth="1"/>
  </cols>
  <sheetData>
    <row r="1" spans="1:1">
      <c r="A1" s="4" t="s">
        <v>0</v>
      </c>
    </row>
    <row r="2" spans="1:1">
      <c r="A2" t="s">
        <v>1</v>
      </c>
    </row>
    <row r="3" spans="1:1">
      <c r="A3" t="s">
        <v>2</v>
      </c>
    </row>
    <row r="4" spans="1:1">
      <c r="A4" t="s">
        <v>3</v>
      </c>
    </row>
    <row r="5" spans="1:1">
      <c r="A5" t="s">
        <v>4</v>
      </c>
    </row>
    <row r="6" spans="1:1">
      <c r="A6" t="s">
        <v>5</v>
      </c>
    </row>
    <row r="7" spans="1:1">
      <c r="A7" t="s">
        <v>6</v>
      </c>
    </row>
    <row r="8" spans="1:1">
      <c r="A8" t="s">
        <v>7</v>
      </c>
    </row>
    <row r="9" spans="1:1">
      <c r="A9" t="s">
        <v>8</v>
      </c>
    </row>
    <row r="10" spans="1:1">
      <c r="A10" t="s">
        <v>9</v>
      </c>
    </row>
    <row r="11" spans="1:1">
      <c r="A11" t="s">
        <v>10</v>
      </c>
    </row>
    <row r="12" spans="1:1">
      <c r="A12" t="s">
        <v>11</v>
      </c>
    </row>
    <row r="13" spans="1:1">
      <c r="A13" t="s">
        <v>12</v>
      </c>
    </row>
    <row r="14" spans="1:1">
      <c r="A14" t="s">
        <v>13</v>
      </c>
    </row>
    <row r="15" spans="1:1">
      <c r="A15" t="s">
        <v>14</v>
      </c>
    </row>
    <row r="16" spans="1:1">
      <c r="A16" t="s">
        <v>15</v>
      </c>
    </row>
    <row r="17" spans="1:1">
      <c r="A17" t="s">
        <v>16</v>
      </c>
    </row>
    <row r="21" spans="1:1">
      <c r="A21" s="5" t="s">
        <v>2</v>
      </c>
    </row>
    <row r="22" spans="1:1">
      <c r="A22" s="6" t="s">
        <v>17</v>
      </c>
    </row>
    <row r="23" spans="1:1">
      <c r="A23" s="6" t="s">
        <v>18</v>
      </c>
    </row>
    <row r="24" spans="1:1">
      <c r="A24" s="6" t="s">
        <v>19</v>
      </c>
    </row>
    <row r="25" spans="1:1">
      <c r="A25" s="5" t="s">
        <v>20</v>
      </c>
    </row>
    <row r="26" spans="1:1">
      <c r="A26" s="7" t="s">
        <v>21</v>
      </c>
    </row>
    <row r="27" spans="1:1">
      <c r="A27" t="s">
        <v>22</v>
      </c>
    </row>
    <row r="28" spans="1:1">
      <c r="A28" t="s">
        <v>23</v>
      </c>
    </row>
    <row r="29" spans="1:1">
      <c r="A29" t="s">
        <v>24</v>
      </c>
    </row>
    <row r="30" spans="1:1">
      <c r="A30" t="s">
        <v>25</v>
      </c>
    </row>
    <row r="31" spans="1:1">
      <c r="A31" t="s">
        <v>26</v>
      </c>
    </row>
    <row r="32" spans="1:1">
      <c r="A32" t="s">
        <v>27</v>
      </c>
    </row>
    <row r="33" spans="1:1">
      <c r="A33" t="s">
        <v>28</v>
      </c>
    </row>
    <row r="34" spans="1:1">
      <c r="A34" t="s">
        <v>29</v>
      </c>
    </row>
    <row r="35" spans="1:1">
      <c r="A35" t="s">
        <v>30</v>
      </c>
    </row>
    <row r="36" spans="1:1">
      <c r="A36" t="s">
        <v>31</v>
      </c>
    </row>
    <row r="37" spans="1:1">
      <c r="A37" t="s">
        <v>32</v>
      </c>
    </row>
    <row r="38" spans="1:1">
      <c r="A38" t="s">
        <v>33</v>
      </c>
    </row>
    <row r="39" spans="1:1">
      <c r="A39" t="s">
        <v>34</v>
      </c>
    </row>
    <row r="40" spans="1:1">
      <c r="A40" t="s">
        <v>35</v>
      </c>
    </row>
    <row r="41" spans="1:1">
      <c r="A41" t="s">
        <v>36</v>
      </c>
    </row>
    <row r="42" spans="1:1">
      <c r="A42" t="s">
        <v>37</v>
      </c>
    </row>
    <row r="43" spans="1:1">
      <c r="A43" t="s">
        <v>38</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48</v>
      </c>
    </row>
    <row r="54" spans="1:1">
      <c r="A54" t="s">
        <v>49</v>
      </c>
    </row>
    <row r="55" spans="1:1">
      <c r="A55" t="s">
        <v>50</v>
      </c>
    </row>
    <row r="56" spans="1:1">
      <c r="A56" t="s">
        <v>51</v>
      </c>
    </row>
    <row r="57" spans="1:1">
      <c r="A57" t="s">
        <v>52</v>
      </c>
    </row>
    <row r="58" spans="1:1">
      <c r="A58" t="s">
        <v>53</v>
      </c>
    </row>
    <row r="59" spans="1:1">
      <c r="A59" t="s">
        <v>54</v>
      </c>
    </row>
    <row r="60" spans="1:1">
      <c r="A60" t="s">
        <v>55</v>
      </c>
    </row>
    <row r="61" spans="1:1">
      <c r="A61" t="s">
        <v>56</v>
      </c>
    </row>
    <row r="62" spans="1:1">
      <c r="A62" t="s">
        <v>57</v>
      </c>
    </row>
    <row r="63" spans="1:1">
      <c r="A63" t="s">
        <v>58</v>
      </c>
    </row>
    <row r="64" spans="1:1">
      <c r="A64" t="s">
        <v>59</v>
      </c>
    </row>
    <row r="65" spans="1:1">
      <c r="A65" t="s">
        <v>60</v>
      </c>
    </row>
    <row r="66" spans="1:1">
      <c r="A66" t="s">
        <v>61</v>
      </c>
    </row>
    <row r="67" spans="1:1">
      <c r="A67" t="s">
        <v>62</v>
      </c>
    </row>
    <row r="68" spans="1:1">
      <c r="A68" t="s">
        <v>63</v>
      </c>
    </row>
    <row r="69" spans="1:1">
      <c r="A69" t="s">
        <v>64</v>
      </c>
    </row>
    <row r="70" spans="1:1">
      <c r="A70" t="s">
        <v>65</v>
      </c>
    </row>
    <row r="71" spans="1:1">
      <c r="A71" t="s">
        <v>66</v>
      </c>
    </row>
    <row r="72" spans="1:1">
      <c r="A72" t="s">
        <v>67</v>
      </c>
    </row>
    <row r="73" spans="1:1">
      <c r="A73" t="s">
        <v>68</v>
      </c>
    </row>
    <row r="74" spans="1:1">
      <c r="A74" t="s">
        <v>69</v>
      </c>
    </row>
    <row r="75" spans="1:1">
      <c r="A75" s="5" t="s">
        <v>70</v>
      </c>
    </row>
    <row r="76" spans="1:1">
      <c r="A76" t="s">
        <v>71</v>
      </c>
    </row>
    <row r="77" spans="1:1">
      <c r="A77" t="s">
        <v>72</v>
      </c>
    </row>
    <row r="78" spans="1:1">
      <c r="A78" t="s">
        <v>73</v>
      </c>
    </row>
    <row r="79" spans="1:1">
      <c r="A79" t="s">
        <v>74</v>
      </c>
    </row>
    <row r="80" spans="1:1">
      <c r="A80" t="s">
        <v>75</v>
      </c>
    </row>
    <row r="81" spans="1:2">
      <c r="A81" t="s">
        <v>76</v>
      </c>
    </row>
    <row r="82" spans="1:2">
      <c r="A82" t="s">
        <v>77</v>
      </c>
    </row>
    <row r="83" spans="1:2">
      <c r="A83" t="s">
        <v>78</v>
      </c>
    </row>
    <row r="84" spans="1:2">
      <c r="A84" t="s">
        <v>79</v>
      </c>
    </row>
    <row r="85" spans="1:2">
      <c r="A85" t="s">
        <v>80</v>
      </c>
    </row>
    <row r="86" spans="1:2">
      <c r="A86" t="s">
        <v>81</v>
      </c>
    </row>
    <row r="87" spans="1:2">
      <c r="A87" t="s">
        <v>82</v>
      </c>
      <c r="B87" s="9" t="s">
        <v>83</v>
      </c>
    </row>
    <row r="88" spans="1:2">
      <c r="A88" t="s">
        <v>84</v>
      </c>
    </row>
    <row r="89" spans="1:2">
      <c r="A89" t="s">
        <v>85</v>
      </c>
    </row>
    <row r="90" spans="1:2">
      <c r="A90" s="9" t="s">
        <v>86</v>
      </c>
    </row>
    <row r="91" spans="1:2">
      <c r="A91" s="9" t="s">
        <v>87</v>
      </c>
    </row>
    <row r="92" spans="1:2">
      <c r="A92" s="9" t="s">
        <v>88</v>
      </c>
    </row>
    <row r="93" spans="1:2">
      <c r="A93" s="5" t="s">
        <v>89</v>
      </c>
    </row>
    <row r="94" spans="1:2">
      <c r="A94" t="s">
        <v>90</v>
      </c>
    </row>
    <row r="95" spans="1:2">
      <c r="A95" t="s">
        <v>91</v>
      </c>
    </row>
    <row r="96" spans="1:2">
      <c r="A96" t="s">
        <v>85</v>
      </c>
    </row>
    <row r="97" spans="1:1">
      <c r="A97" t="s">
        <v>92</v>
      </c>
    </row>
    <row r="98" spans="1:1">
      <c r="A98" s="9" t="s">
        <v>93</v>
      </c>
    </row>
    <row r="99" spans="1:1">
      <c r="A99" s="9" t="s">
        <v>94</v>
      </c>
    </row>
    <row r="100" spans="1:1">
      <c r="A100" s="9" t="s">
        <v>95</v>
      </c>
    </row>
    <row r="101" spans="1:1">
      <c r="A101" s="9" t="s">
        <v>96</v>
      </c>
    </row>
    <row r="102" spans="1:1">
      <c r="A102" s="9" t="s">
        <v>97</v>
      </c>
    </row>
    <row r="103" spans="1:1">
      <c r="A103" s="9" t="s">
        <v>98</v>
      </c>
    </row>
    <row r="104" spans="1:1">
      <c r="A104" s="9" t="s">
        <v>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20"/>
  <sheetViews>
    <sheetView zoomScaleNormal="100" workbookViewId="0">
      <pane xSplit="1" ySplit="1" topLeftCell="B187" activePane="bottomRight" state="frozen"/>
      <selection pane="bottomRight" activeCell="F187" sqref="F187"/>
      <selection pane="bottomLeft" activeCell="A2" sqref="A2"/>
      <selection pane="topRight" activeCell="B1" sqref="B1"/>
    </sheetView>
  </sheetViews>
  <sheetFormatPr defaultColWidth="8.85546875" defaultRowHeight="15"/>
  <cols>
    <col min="1" max="1" width="25.140625" customWidth="1"/>
    <col min="2" max="2" width="65.42578125" customWidth="1"/>
    <col min="3" max="3" width="48.85546875" customWidth="1"/>
    <col min="4" max="4" width="60.7109375" customWidth="1"/>
    <col min="5" max="5" width="31.7109375" customWidth="1"/>
    <col min="6" max="6" width="22.7109375" bestFit="1" customWidth="1"/>
    <col min="7" max="7" width="57.42578125" customWidth="1"/>
    <col min="8" max="8" width="53" customWidth="1"/>
    <col min="9" max="9" width="16.85546875" customWidth="1"/>
    <col min="10" max="10" width="14.42578125" customWidth="1"/>
    <col min="11" max="11" width="17.42578125" customWidth="1"/>
    <col min="12" max="12" width="15" customWidth="1"/>
    <col min="13" max="13" width="14" customWidth="1"/>
  </cols>
  <sheetData>
    <row r="1" spans="1:13" ht="126" customHeight="1">
      <c r="A1" s="2" t="s">
        <v>100</v>
      </c>
      <c r="B1" s="2" t="s">
        <v>101</v>
      </c>
      <c r="C1" s="2" t="s">
        <v>102</v>
      </c>
      <c r="D1" s="2" t="s">
        <v>103</v>
      </c>
      <c r="E1" s="2" t="s">
        <v>20</v>
      </c>
      <c r="F1" s="2" t="s">
        <v>104</v>
      </c>
      <c r="G1" s="2" t="s">
        <v>105</v>
      </c>
      <c r="H1" s="2" t="s">
        <v>106</v>
      </c>
      <c r="I1" s="42" t="s">
        <v>107</v>
      </c>
      <c r="J1" s="44" t="s">
        <v>108</v>
      </c>
      <c r="K1" s="43" t="s">
        <v>109</v>
      </c>
      <c r="L1" s="44" t="s">
        <v>110</v>
      </c>
      <c r="M1" s="44" t="s">
        <v>111</v>
      </c>
    </row>
    <row r="2" spans="1:13" ht="32.1">
      <c r="A2" t="s">
        <v>112</v>
      </c>
      <c r="B2" t="s">
        <v>113</v>
      </c>
      <c r="C2" t="s">
        <v>114</v>
      </c>
      <c r="D2" s="19" t="s">
        <v>115</v>
      </c>
      <c r="E2" t="s">
        <v>112</v>
      </c>
      <c r="F2" t="s">
        <v>116</v>
      </c>
      <c r="G2" s="18" t="s">
        <v>117</v>
      </c>
      <c r="H2" s="37" t="s">
        <v>118</v>
      </c>
      <c r="I2">
        <v>3</v>
      </c>
    </row>
    <row r="3" spans="1:13" ht="32.1">
      <c r="A3" t="s">
        <v>112</v>
      </c>
      <c r="B3" t="s">
        <v>113</v>
      </c>
      <c r="C3" t="s">
        <v>114</v>
      </c>
      <c r="D3" s="19" t="s">
        <v>115</v>
      </c>
      <c r="E3" t="s">
        <v>112</v>
      </c>
      <c r="F3" t="s">
        <v>116</v>
      </c>
      <c r="G3" s="18" t="s">
        <v>119</v>
      </c>
      <c r="H3" s="37" t="s">
        <v>118</v>
      </c>
      <c r="I3">
        <v>2</v>
      </c>
    </row>
    <row r="4" spans="1:13" ht="15.95">
      <c r="A4" t="s">
        <v>112</v>
      </c>
      <c r="B4" t="s">
        <v>113</v>
      </c>
      <c r="C4" t="s">
        <v>114</v>
      </c>
      <c r="D4" s="19" t="s">
        <v>115</v>
      </c>
      <c r="E4" t="s">
        <v>112</v>
      </c>
      <c r="F4" t="s">
        <v>116</v>
      </c>
      <c r="G4" t="s">
        <v>120</v>
      </c>
      <c r="H4" s="37" t="s">
        <v>118</v>
      </c>
      <c r="I4">
        <v>4</v>
      </c>
      <c r="J4" s="5">
        <f>I2+I3+I4</f>
        <v>9</v>
      </c>
      <c r="K4" s="46">
        <v>15</v>
      </c>
      <c r="L4" s="5">
        <f>J4/K4</f>
        <v>0.6</v>
      </c>
      <c r="M4" s="5" t="str">
        <f>IF(L4&gt;=0.7,"Atbilst","Neatbilst")</f>
        <v>Neatbilst</v>
      </c>
    </row>
    <row r="5" spans="1:13" ht="15.95">
      <c r="A5" t="s">
        <v>112</v>
      </c>
      <c r="B5" t="s">
        <v>113</v>
      </c>
      <c r="C5" t="s">
        <v>114</v>
      </c>
      <c r="D5" s="19" t="s">
        <v>115</v>
      </c>
      <c r="E5" t="s">
        <v>112</v>
      </c>
      <c r="F5" t="s">
        <v>121</v>
      </c>
      <c r="G5" t="s">
        <v>122</v>
      </c>
      <c r="H5" s="37" t="s">
        <v>123</v>
      </c>
      <c r="I5">
        <v>4</v>
      </c>
    </row>
    <row r="6" spans="1:13" ht="15.95">
      <c r="A6" t="s">
        <v>112</v>
      </c>
      <c r="B6" t="s">
        <v>113</v>
      </c>
      <c r="C6" t="s">
        <v>114</v>
      </c>
      <c r="D6" s="19" t="s">
        <v>115</v>
      </c>
      <c r="E6" t="s">
        <v>112</v>
      </c>
      <c r="F6" t="s">
        <v>121</v>
      </c>
      <c r="G6" t="s">
        <v>124</v>
      </c>
      <c r="H6" s="37" t="s">
        <v>123</v>
      </c>
      <c r="I6">
        <v>5</v>
      </c>
    </row>
    <row r="7" spans="1:13" ht="15.95">
      <c r="A7" t="s">
        <v>112</v>
      </c>
      <c r="B7" t="s">
        <v>113</v>
      </c>
      <c r="C7" t="s">
        <v>114</v>
      </c>
      <c r="D7" s="19" t="s">
        <v>115</v>
      </c>
      <c r="E7" t="s">
        <v>112</v>
      </c>
      <c r="F7" t="s">
        <v>121</v>
      </c>
      <c r="G7" t="s">
        <v>125</v>
      </c>
      <c r="H7" s="37" t="s">
        <v>123</v>
      </c>
      <c r="I7">
        <v>5</v>
      </c>
      <c r="J7" s="5">
        <f>I5+I6+I7</f>
        <v>14</v>
      </c>
      <c r="K7" s="5">
        <v>15</v>
      </c>
      <c r="L7" s="45">
        <f>J7/K7</f>
        <v>0.93333333333333335</v>
      </c>
      <c r="M7" s="5" t="str">
        <f>IF(L7&gt;=0.7,"Atbilst","Neatbilst")</f>
        <v>Atbilst</v>
      </c>
    </row>
    <row r="8" spans="1:13" ht="15.95">
      <c r="A8" t="s">
        <v>112</v>
      </c>
      <c r="B8" t="s">
        <v>113</v>
      </c>
      <c r="C8" t="s">
        <v>114</v>
      </c>
      <c r="D8" s="19" t="s">
        <v>115</v>
      </c>
      <c r="E8" t="s">
        <v>112</v>
      </c>
      <c r="F8" t="s">
        <v>126</v>
      </c>
      <c r="G8" t="s">
        <v>127</v>
      </c>
      <c r="H8" s="37" t="s">
        <v>128</v>
      </c>
    </row>
    <row r="9" spans="1:13" ht="15.95">
      <c r="A9" t="s">
        <v>112</v>
      </c>
      <c r="B9" t="s">
        <v>113</v>
      </c>
      <c r="C9" t="s">
        <v>114</v>
      </c>
      <c r="D9" s="19" t="s">
        <v>115</v>
      </c>
      <c r="E9" t="s">
        <v>112</v>
      </c>
      <c r="F9" t="s">
        <v>126</v>
      </c>
      <c r="G9" t="s">
        <v>129</v>
      </c>
      <c r="H9" s="37" t="s">
        <v>128</v>
      </c>
    </row>
    <row r="10" spans="1:13" ht="15.95">
      <c r="A10" t="s">
        <v>112</v>
      </c>
      <c r="B10" t="s">
        <v>113</v>
      </c>
      <c r="C10" t="s">
        <v>114</v>
      </c>
      <c r="D10" s="19" t="s">
        <v>115</v>
      </c>
      <c r="E10" t="s">
        <v>112</v>
      </c>
      <c r="F10" t="s">
        <v>126</v>
      </c>
      <c r="G10" t="s">
        <v>130</v>
      </c>
      <c r="H10" s="37" t="s">
        <v>128</v>
      </c>
    </row>
    <row r="11" spans="1:13" ht="15.95">
      <c r="A11" t="s">
        <v>112</v>
      </c>
      <c r="B11" t="s">
        <v>113</v>
      </c>
      <c r="C11" t="s">
        <v>114</v>
      </c>
      <c r="D11" s="19" t="s">
        <v>115</v>
      </c>
      <c r="E11" t="s">
        <v>112</v>
      </c>
      <c r="F11" t="s">
        <v>126</v>
      </c>
      <c r="G11" t="s">
        <v>131</v>
      </c>
      <c r="H11" s="37" t="s">
        <v>128</v>
      </c>
    </row>
    <row r="12" spans="1:13" ht="15.95">
      <c r="A12" t="s">
        <v>112</v>
      </c>
      <c r="B12" t="s">
        <v>113</v>
      </c>
      <c r="C12" t="s">
        <v>114</v>
      </c>
      <c r="D12" s="19" t="s">
        <v>115</v>
      </c>
      <c r="E12" t="s">
        <v>112</v>
      </c>
      <c r="F12" t="s">
        <v>126</v>
      </c>
      <c r="G12" t="s">
        <v>132</v>
      </c>
      <c r="H12" s="37" t="s">
        <v>128</v>
      </c>
      <c r="J12" s="5">
        <f>I8+I9+I10+I11+I12</f>
        <v>0</v>
      </c>
      <c r="K12" s="5">
        <v>25</v>
      </c>
      <c r="L12" s="5">
        <f>J12/K12</f>
        <v>0</v>
      </c>
      <c r="M12" s="5" t="str">
        <f>IF(L12&gt;=0.7,"Atbilst","Neatbilst")</f>
        <v>Neatbilst</v>
      </c>
    </row>
    <row r="13" spans="1:13" ht="15.95">
      <c r="A13" t="s">
        <v>112</v>
      </c>
      <c r="B13" t="s">
        <v>113</v>
      </c>
      <c r="C13" t="s">
        <v>114</v>
      </c>
      <c r="D13" s="19" t="s">
        <v>115</v>
      </c>
      <c r="E13" t="s">
        <v>112</v>
      </c>
      <c r="F13" t="s">
        <v>133</v>
      </c>
      <c r="G13" t="s">
        <v>134</v>
      </c>
      <c r="H13" s="37" t="s">
        <v>135</v>
      </c>
    </row>
    <row r="14" spans="1:13" ht="15.95">
      <c r="A14" t="s">
        <v>112</v>
      </c>
      <c r="B14" t="s">
        <v>113</v>
      </c>
      <c r="C14" t="s">
        <v>114</v>
      </c>
      <c r="D14" s="19" t="s">
        <v>115</v>
      </c>
      <c r="E14" t="s">
        <v>112</v>
      </c>
      <c r="F14" t="s">
        <v>133</v>
      </c>
      <c r="G14" t="s">
        <v>136</v>
      </c>
      <c r="H14" s="37" t="s">
        <v>135</v>
      </c>
    </row>
    <row r="15" spans="1:13" ht="15.95">
      <c r="A15" t="s">
        <v>112</v>
      </c>
      <c r="B15" t="s">
        <v>113</v>
      </c>
      <c r="C15" t="s">
        <v>114</v>
      </c>
      <c r="D15" s="19" t="s">
        <v>115</v>
      </c>
      <c r="E15" t="s">
        <v>112</v>
      </c>
      <c r="F15" t="s">
        <v>133</v>
      </c>
      <c r="G15" t="s">
        <v>137</v>
      </c>
      <c r="H15" s="37" t="s">
        <v>135</v>
      </c>
      <c r="J15" s="5">
        <f>I13+I14+I15</f>
        <v>0</v>
      </c>
      <c r="K15" s="5">
        <v>15</v>
      </c>
      <c r="L15" s="5">
        <f>J15/K15</f>
        <v>0</v>
      </c>
      <c r="M15" s="5" t="str">
        <f>IF(L15&gt;=0.7,"Atbilst","Neatbilst")</f>
        <v>Neatbilst</v>
      </c>
    </row>
    <row r="16" spans="1:13" ht="15.95">
      <c r="A16" t="s">
        <v>112</v>
      </c>
      <c r="B16" t="s">
        <v>113</v>
      </c>
      <c r="C16" t="s">
        <v>138</v>
      </c>
      <c r="D16" s="19" t="s">
        <v>139</v>
      </c>
      <c r="E16" t="s">
        <v>112</v>
      </c>
      <c r="F16" t="s">
        <v>116</v>
      </c>
      <c r="G16" s="18" t="s">
        <v>140</v>
      </c>
      <c r="H16" s="37" t="s">
        <v>141</v>
      </c>
    </row>
    <row r="17" spans="1:13" ht="32.1">
      <c r="A17" t="s">
        <v>112</v>
      </c>
      <c r="B17" t="s">
        <v>113</v>
      </c>
      <c r="C17" t="s">
        <v>138</v>
      </c>
      <c r="D17" s="19" t="s">
        <v>139</v>
      </c>
      <c r="E17" t="s">
        <v>112</v>
      </c>
      <c r="F17" t="s">
        <v>116</v>
      </c>
      <c r="G17" s="18" t="s">
        <v>142</v>
      </c>
      <c r="H17" s="37" t="s">
        <v>141</v>
      </c>
    </row>
    <row r="18" spans="1:13" ht="15.95">
      <c r="A18" t="s">
        <v>112</v>
      </c>
      <c r="B18" t="s">
        <v>113</v>
      </c>
      <c r="C18" t="s">
        <v>138</v>
      </c>
      <c r="D18" s="19" t="s">
        <v>139</v>
      </c>
      <c r="E18" t="s">
        <v>112</v>
      </c>
      <c r="F18" t="s">
        <v>116</v>
      </c>
      <c r="G18" t="s">
        <v>143</v>
      </c>
      <c r="H18" s="37" t="s">
        <v>141</v>
      </c>
    </row>
    <row r="19" spans="1:13" ht="15.95">
      <c r="A19" t="s">
        <v>112</v>
      </c>
      <c r="B19" t="s">
        <v>113</v>
      </c>
      <c r="C19" t="s">
        <v>138</v>
      </c>
      <c r="D19" s="19" t="s">
        <v>139</v>
      </c>
      <c r="E19" t="s">
        <v>112</v>
      </c>
      <c r="F19" t="s">
        <v>116</v>
      </c>
      <c r="G19" t="s">
        <v>144</v>
      </c>
      <c r="H19" s="37" t="s">
        <v>141</v>
      </c>
      <c r="J19" s="5">
        <f>I16+I17+I18+I19</f>
        <v>0</v>
      </c>
      <c r="K19" s="5">
        <v>20</v>
      </c>
      <c r="L19" s="5">
        <f>J19/K19</f>
        <v>0</v>
      </c>
      <c r="M19" s="5" t="str">
        <f>IF(L19&gt;=0.7,"Atbilst","Neatbilst")</f>
        <v>Neatbilst</v>
      </c>
    </row>
    <row r="20" spans="1:13" ht="15.95">
      <c r="A20" t="s">
        <v>112</v>
      </c>
      <c r="B20" t="s">
        <v>113</v>
      </c>
      <c r="C20" t="s">
        <v>138</v>
      </c>
      <c r="D20" s="19" t="s">
        <v>139</v>
      </c>
      <c r="E20" t="s">
        <v>112</v>
      </c>
      <c r="F20" t="s">
        <v>121</v>
      </c>
      <c r="G20" s="18" t="s">
        <v>145</v>
      </c>
      <c r="H20" s="37" t="s">
        <v>146</v>
      </c>
    </row>
    <row r="21" spans="1:13" ht="32.1">
      <c r="A21" t="s">
        <v>112</v>
      </c>
      <c r="B21" t="s">
        <v>113</v>
      </c>
      <c r="C21" t="s">
        <v>138</v>
      </c>
      <c r="D21" s="19" t="s">
        <v>139</v>
      </c>
      <c r="E21" t="s">
        <v>112</v>
      </c>
      <c r="F21" t="s">
        <v>121</v>
      </c>
      <c r="G21" s="18" t="s">
        <v>147</v>
      </c>
      <c r="H21" s="37" t="s">
        <v>146</v>
      </c>
    </row>
    <row r="22" spans="1:13" ht="32.1">
      <c r="A22" t="s">
        <v>112</v>
      </c>
      <c r="B22" t="s">
        <v>113</v>
      </c>
      <c r="C22" t="s">
        <v>138</v>
      </c>
      <c r="D22" s="19" t="s">
        <v>139</v>
      </c>
      <c r="E22" t="s">
        <v>112</v>
      </c>
      <c r="F22" t="s">
        <v>121</v>
      </c>
      <c r="G22" s="18" t="s">
        <v>148</v>
      </c>
      <c r="H22" s="37" t="s">
        <v>146</v>
      </c>
    </row>
    <row r="23" spans="1:13" ht="32.1">
      <c r="A23" t="s">
        <v>112</v>
      </c>
      <c r="B23" t="s">
        <v>113</v>
      </c>
      <c r="C23" t="s">
        <v>138</v>
      </c>
      <c r="D23" s="19" t="s">
        <v>139</v>
      </c>
      <c r="E23" t="s">
        <v>112</v>
      </c>
      <c r="F23" t="s">
        <v>121</v>
      </c>
      <c r="G23" s="18" t="s">
        <v>149</v>
      </c>
      <c r="H23" s="37" t="s">
        <v>146</v>
      </c>
    </row>
    <row r="24" spans="1:13" ht="32.1">
      <c r="A24" t="s">
        <v>112</v>
      </c>
      <c r="B24" t="s">
        <v>113</v>
      </c>
      <c r="C24" t="s">
        <v>138</v>
      </c>
      <c r="D24" s="19" t="s">
        <v>139</v>
      </c>
      <c r="E24" t="s">
        <v>112</v>
      </c>
      <c r="F24" t="s">
        <v>121</v>
      </c>
      <c r="G24" s="18" t="s">
        <v>150</v>
      </c>
      <c r="H24" s="37" t="s">
        <v>146</v>
      </c>
    </row>
    <row r="25" spans="1:13" ht="32.1">
      <c r="A25" t="s">
        <v>112</v>
      </c>
      <c r="B25" t="s">
        <v>113</v>
      </c>
      <c r="C25" t="s">
        <v>138</v>
      </c>
      <c r="D25" s="19" t="s">
        <v>139</v>
      </c>
      <c r="E25" t="s">
        <v>112</v>
      </c>
      <c r="F25" t="s">
        <v>121</v>
      </c>
      <c r="G25" s="18" t="s">
        <v>151</v>
      </c>
      <c r="H25" s="37" t="s">
        <v>146</v>
      </c>
      <c r="J25" s="5">
        <f>I20+I21+I22+I23+I24+I25</f>
        <v>0</v>
      </c>
      <c r="K25" s="5">
        <v>30</v>
      </c>
      <c r="L25" s="5">
        <f>J25/K25</f>
        <v>0</v>
      </c>
      <c r="M25" s="5" t="str">
        <f>IF(L25&gt;=0.7,"Atbilst","Neatbilst")</f>
        <v>Neatbilst</v>
      </c>
    </row>
    <row r="26" spans="1:13" ht="32.1">
      <c r="A26" t="s">
        <v>112</v>
      </c>
      <c r="B26" t="s">
        <v>113</v>
      </c>
      <c r="C26" t="s">
        <v>138</v>
      </c>
      <c r="D26" s="19" t="s">
        <v>139</v>
      </c>
      <c r="E26" t="s">
        <v>112</v>
      </c>
      <c r="F26" t="s">
        <v>126</v>
      </c>
      <c r="G26" s="18" t="s">
        <v>152</v>
      </c>
      <c r="H26" s="37" t="s">
        <v>153</v>
      </c>
    </row>
    <row r="27" spans="1:13" ht="32.1">
      <c r="A27" t="s">
        <v>112</v>
      </c>
      <c r="B27" t="s">
        <v>113</v>
      </c>
      <c r="C27" t="s">
        <v>138</v>
      </c>
      <c r="D27" s="19" t="s">
        <v>139</v>
      </c>
      <c r="E27" t="s">
        <v>112</v>
      </c>
      <c r="F27" t="s">
        <v>126</v>
      </c>
      <c r="G27" s="18" t="s">
        <v>154</v>
      </c>
      <c r="H27" s="37" t="s">
        <v>153</v>
      </c>
    </row>
    <row r="28" spans="1:13" ht="32.1">
      <c r="A28" t="s">
        <v>112</v>
      </c>
      <c r="B28" t="s">
        <v>113</v>
      </c>
      <c r="C28" t="s">
        <v>138</v>
      </c>
      <c r="D28" s="19" t="s">
        <v>139</v>
      </c>
      <c r="E28" t="s">
        <v>112</v>
      </c>
      <c r="F28" t="s">
        <v>126</v>
      </c>
      <c r="G28" s="18" t="s">
        <v>155</v>
      </c>
      <c r="H28" s="37" t="s">
        <v>153</v>
      </c>
    </row>
    <row r="29" spans="1:13" ht="48">
      <c r="A29" t="s">
        <v>112</v>
      </c>
      <c r="B29" t="s">
        <v>113</v>
      </c>
      <c r="C29" t="s">
        <v>138</v>
      </c>
      <c r="D29" s="19" t="s">
        <v>139</v>
      </c>
      <c r="E29" t="s">
        <v>112</v>
      </c>
      <c r="F29" t="s">
        <v>126</v>
      </c>
      <c r="G29" s="18" t="s">
        <v>156</v>
      </c>
      <c r="H29" s="37" t="s">
        <v>153</v>
      </c>
    </row>
    <row r="30" spans="1:13" ht="15.95">
      <c r="A30" t="s">
        <v>112</v>
      </c>
      <c r="B30" t="s">
        <v>113</v>
      </c>
      <c r="C30" t="s">
        <v>138</v>
      </c>
      <c r="D30" s="19" t="s">
        <v>139</v>
      </c>
      <c r="E30" t="s">
        <v>112</v>
      </c>
      <c r="F30" t="s">
        <v>126</v>
      </c>
      <c r="G30" t="s">
        <v>157</v>
      </c>
      <c r="H30" s="37" t="s">
        <v>153</v>
      </c>
      <c r="J30" s="5">
        <f>I26+I27+I28+I29+I30</f>
        <v>0</v>
      </c>
      <c r="K30" s="5">
        <v>25</v>
      </c>
      <c r="L30" s="5">
        <f>J30/K30</f>
        <v>0</v>
      </c>
      <c r="M30" s="5" t="str">
        <f>IF(L30&gt;=0.7,"Atbilst","Neatbilst")</f>
        <v>Neatbilst</v>
      </c>
    </row>
    <row r="31" spans="1:13" ht="15.95">
      <c r="A31" t="s">
        <v>112</v>
      </c>
      <c r="B31" t="s">
        <v>113</v>
      </c>
      <c r="C31" t="s">
        <v>138</v>
      </c>
      <c r="D31" s="19" t="s">
        <v>139</v>
      </c>
      <c r="E31" t="s">
        <v>112</v>
      </c>
      <c r="F31" t="s">
        <v>133</v>
      </c>
      <c r="G31" t="s">
        <v>158</v>
      </c>
      <c r="H31" s="37" t="s">
        <v>159</v>
      </c>
    </row>
    <row r="32" spans="1:13" ht="32.1">
      <c r="A32" t="s">
        <v>112</v>
      </c>
      <c r="B32" t="s">
        <v>113</v>
      </c>
      <c r="C32" t="s">
        <v>138</v>
      </c>
      <c r="D32" s="19" t="s">
        <v>139</v>
      </c>
      <c r="E32" t="s">
        <v>112</v>
      </c>
      <c r="F32" t="s">
        <v>133</v>
      </c>
      <c r="G32" s="18" t="s">
        <v>160</v>
      </c>
      <c r="H32" s="37" t="s">
        <v>159</v>
      </c>
    </row>
    <row r="33" spans="1:13" ht="48">
      <c r="A33" t="s">
        <v>112</v>
      </c>
      <c r="B33" t="s">
        <v>113</v>
      </c>
      <c r="C33" t="s">
        <v>138</v>
      </c>
      <c r="D33" s="19" t="s">
        <v>139</v>
      </c>
      <c r="E33" t="s">
        <v>112</v>
      </c>
      <c r="F33" t="s">
        <v>133</v>
      </c>
      <c r="G33" s="18" t="s">
        <v>161</v>
      </c>
      <c r="H33" s="37" t="s">
        <v>159</v>
      </c>
    </row>
    <row r="34" spans="1:13" ht="48">
      <c r="A34" t="s">
        <v>112</v>
      </c>
      <c r="B34" t="s">
        <v>113</v>
      </c>
      <c r="C34" t="s">
        <v>138</v>
      </c>
      <c r="D34" s="19" t="s">
        <v>139</v>
      </c>
      <c r="E34" t="s">
        <v>112</v>
      </c>
      <c r="F34" t="s">
        <v>133</v>
      </c>
      <c r="G34" s="18" t="s">
        <v>162</v>
      </c>
      <c r="H34" s="37" t="s">
        <v>159</v>
      </c>
      <c r="J34" s="5">
        <f>I31+I32+I33+I34</f>
        <v>0</v>
      </c>
      <c r="K34" s="5">
        <v>20</v>
      </c>
      <c r="L34" s="5">
        <f>J34/K34</f>
        <v>0</v>
      </c>
      <c r="M34" s="5" t="str">
        <f>IF(L34&gt;=0.7,"Atbilst","Neatbilst")</f>
        <v>Neatbilst</v>
      </c>
    </row>
    <row r="35" spans="1:13" ht="32.1">
      <c r="A35" t="s">
        <v>112</v>
      </c>
      <c r="B35" t="s">
        <v>113</v>
      </c>
      <c r="C35" t="s">
        <v>163</v>
      </c>
      <c r="D35" s="19" t="s">
        <v>164</v>
      </c>
      <c r="E35" t="s">
        <v>112</v>
      </c>
      <c r="F35" t="s">
        <v>116</v>
      </c>
      <c r="G35" s="18" t="s">
        <v>165</v>
      </c>
      <c r="H35" s="37" t="s">
        <v>166</v>
      </c>
    </row>
    <row r="36" spans="1:13" ht="32.1">
      <c r="A36" t="s">
        <v>112</v>
      </c>
      <c r="B36" t="s">
        <v>113</v>
      </c>
      <c r="C36" t="s">
        <v>163</v>
      </c>
      <c r="D36" s="19" t="s">
        <v>164</v>
      </c>
      <c r="E36" t="s">
        <v>112</v>
      </c>
      <c r="F36" t="s">
        <v>116</v>
      </c>
      <c r="G36" s="18" t="s">
        <v>167</v>
      </c>
      <c r="H36" s="37" t="s">
        <v>166</v>
      </c>
    </row>
    <row r="37" spans="1:13" ht="32.1">
      <c r="A37" t="s">
        <v>112</v>
      </c>
      <c r="B37" t="s">
        <v>113</v>
      </c>
      <c r="C37" t="s">
        <v>163</v>
      </c>
      <c r="D37" s="19" t="s">
        <v>164</v>
      </c>
      <c r="E37" t="s">
        <v>112</v>
      </c>
      <c r="F37" t="s">
        <v>116</v>
      </c>
      <c r="G37" s="18" t="s">
        <v>168</v>
      </c>
      <c r="H37" s="37" t="s">
        <v>166</v>
      </c>
    </row>
    <row r="38" spans="1:13" ht="15.95">
      <c r="A38" t="s">
        <v>112</v>
      </c>
      <c r="B38" t="s">
        <v>113</v>
      </c>
      <c r="C38" t="s">
        <v>163</v>
      </c>
      <c r="D38" s="19" t="s">
        <v>164</v>
      </c>
      <c r="E38" t="s">
        <v>112</v>
      </c>
      <c r="F38" t="s">
        <v>116</v>
      </c>
      <c r="G38" t="s">
        <v>169</v>
      </c>
      <c r="H38" s="37" t="s">
        <v>166</v>
      </c>
      <c r="J38" s="5">
        <f>I35+I36+I37+I38</f>
        <v>0</v>
      </c>
      <c r="K38" s="5">
        <v>20</v>
      </c>
      <c r="L38" s="5">
        <f>J38/K38</f>
        <v>0</v>
      </c>
      <c r="M38" s="5" t="str">
        <f>IF(L38&gt;=0.7,"Atbilst","Neatbilst")</f>
        <v>Neatbilst</v>
      </c>
    </row>
    <row r="39" spans="1:13" ht="32.1">
      <c r="A39" t="s">
        <v>112</v>
      </c>
      <c r="B39" t="s">
        <v>113</v>
      </c>
      <c r="C39" t="s">
        <v>163</v>
      </c>
      <c r="D39" s="19" t="s">
        <v>164</v>
      </c>
      <c r="E39" t="s">
        <v>112</v>
      </c>
      <c r="F39" t="s">
        <v>121</v>
      </c>
      <c r="G39" s="18" t="s">
        <v>170</v>
      </c>
      <c r="H39" s="37" t="s">
        <v>171</v>
      </c>
    </row>
    <row r="40" spans="1:13" ht="32.1">
      <c r="A40" t="s">
        <v>112</v>
      </c>
      <c r="B40" t="s">
        <v>113</v>
      </c>
      <c r="C40" t="s">
        <v>163</v>
      </c>
      <c r="D40" s="19" t="s">
        <v>164</v>
      </c>
      <c r="E40" t="s">
        <v>112</v>
      </c>
      <c r="F40" t="s">
        <v>121</v>
      </c>
      <c r="G40" s="18" t="s">
        <v>172</v>
      </c>
      <c r="H40" s="37" t="s">
        <v>171</v>
      </c>
    </row>
    <row r="41" spans="1:13" ht="32.1">
      <c r="A41" t="s">
        <v>112</v>
      </c>
      <c r="B41" t="s">
        <v>113</v>
      </c>
      <c r="C41" t="s">
        <v>163</v>
      </c>
      <c r="D41" s="19" t="s">
        <v>164</v>
      </c>
      <c r="E41" t="s">
        <v>112</v>
      </c>
      <c r="F41" t="s">
        <v>121</v>
      </c>
      <c r="G41" s="18" t="s">
        <v>173</v>
      </c>
      <c r="H41" s="37" t="s">
        <v>171</v>
      </c>
    </row>
    <row r="42" spans="1:13" ht="48">
      <c r="A42" t="s">
        <v>112</v>
      </c>
      <c r="B42" t="s">
        <v>113</v>
      </c>
      <c r="C42" t="s">
        <v>163</v>
      </c>
      <c r="D42" s="19" t="s">
        <v>164</v>
      </c>
      <c r="E42" t="s">
        <v>112</v>
      </c>
      <c r="F42" t="s">
        <v>121</v>
      </c>
      <c r="G42" s="18" t="s">
        <v>174</v>
      </c>
      <c r="H42" s="37" t="s">
        <v>171</v>
      </c>
      <c r="J42" s="5">
        <f>I39+I40+I41+I42</f>
        <v>0</v>
      </c>
      <c r="K42" s="5">
        <v>20</v>
      </c>
      <c r="L42" s="5">
        <f>J42/K42</f>
        <v>0</v>
      </c>
      <c r="M42" s="5" t="str">
        <f>IF(L42&gt;=0.7,"Atbilst","Neatbilst")</f>
        <v>Neatbilst</v>
      </c>
    </row>
    <row r="43" spans="1:13" ht="48">
      <c r="A43" t="s">
        <v>112</v>
      </c>
      <c r="B43" t="s">
        <v>113</v>
      </c>
      <c r="C43" t="s">
        <v>163</v>
      </c>
      <c r="D43" s="19" t="s">
        <v>164</v>
      </c>
      <c r="E43" t="s">
        <v>112</v>
      </c>
      <c r="F43" t="s">
        <v>126</v>
      </c>
      <c r="G43" s="18" t="s">
        <v>175</v>
      </c>
      <c r="H43" s="37" t="s">
        <v>176</v>
      </c>
    </row>
    <row r="44" spans="1:13" ht="32.1">
      <c r="A44" t="s">
        <v>112</v>
      </c>
      <c r="B44" t="s">
        <v>113</v>
      </c>
      <c r="C44" t="s">
        <v>163</v>
      </c>
      <c r="D44" s="19" t="s">
        <v>164</v>
      </c>
      <c r="E44" t="s">
        <v>112</v>
      </c>
      <c r="F44" t="s">
        <v>126</v>
      </c>
      <c r="G44" s="18" t="s">
        <v>177</v>
      </c>
      <c r="H44" s="37" t="s">
        <v>176</v>
      </c>
    </row>
    <row r="45" spans="1:13" ht="32.1">
      <c r="A45" t="s">
        <v>112</v>
      </c>
      <c r="B45" t="s">
        <v>113</v>
      </c>
      <c r="C45" t="s">
        <v>163</v>
      </c>
      <c r="D45" s="19" t="s">
        <v>164</v>
      </c>
      <c r="E45" t="s">
        <v>112</v>
      </c>
      <c r="F45" t="s">
        <v>126</v>
      </c>
      <c r="G45" s="18" t="s">
        <v>178</v>
      </c>
      <c r="H45" s="37" t="s">
        <v>176</v>
      </c>
    </row>
    <row r="46" spans="1:13" ht="32.1">
      <c r="A46" t="s">
        <v>112</v>
      </c>
      <c r="B46" t="s">
        <v>113</v>
      </c>
      <c r="C46" t="s">
        <v>163</v>
      </c>
      <c r="D46" s="19" t="s">
        <v>164</v>
      </c>
      <c r="E46" t="s">
        <v>112</v>
      </c>
      <c r="F46" t="s">
        <v>126</v>
      </c>
      <c r="G46" s="18" t="s">
        <v>179</v>
      </c>
      <c r="H46" s="37" t="s">
        <v>176</v>
      </c>
      <c r="J46" s="5">
        <f>I43+I44+I45+I46</f>
        <v>0</v>
      </c>
      <c r="K46" s="5">
        <v>20</v>
      </c>
      <c r="L46" s="5">
        <f>J46/K46</f>
        <v>0</v>
      </c>
      <c r="M46" s="5" t="str">
        <f>IF(L46&gt;=0.7,"Atbilst","Neatbilst")</f>
        <v>Neatbilst</v>
      </c>
    </row>
    <row r="47" spans="1:13" ht="48">
      <c r="A47" t="s">
        <v>112</v>
      </c>
      <c r="B47" t="s">
        <v>113</v>
      </c>
      <c r="C47" t="s">
        <v>163</v>
      </c>
      <c r="D47" s="19" t="s">
        <v>164</v>
      </c>
      <c r="E47" t="s">
        <v>112</v>
      </c>
      <c r="F47" t="s">
        <v>133</v>
      </c>
      <c r="G47" s="18" t="s">
        <v>180</v>
      </c>
      <c r="H47" s="38" t="s">
        <v>181</v>
      </c>
    </row>
    <row r="48" spans="1:13" ht="15.95">
      <c r="A48" t="s">
        <v>112</v>
      </c>
      <c r="B48" t="s">
        <v>113</v>
      </c>
      <c r="C48" t="s">
        <v>163</v>
      </c>
      <c r="D48" s="19" t="s">
        <v>164</v>
      </c>
      <c r="E48" t="s">
        <v>112</v>
      </c>
      <c r="F48" t="s">
        <v>133</v>
      </c>
      <c r="G48" t="s">
        <v>182</v>
      </c>
      <c r="H48" s="38" t="s">
        <v>181</v>
      </c>
    </row>
    <row r="49" spans="1:13" ht="32.1">
      <c r="A49" t="s">
        <v>112</v>
      </c>
      <c r="B49" t="s">
        <v>113</v>
      </c>
      <c r="C49" t="s">
        <v>163</v>
      </c>
      <c r="D49" s="19" t="s">
        <v>164</v>
      </c>
      <c r="E49" t="s">
        <v>112</v>
      </c>
      <c r="F49" t="s">
        <v>133</v>
      </c>
      <c r="G49" s="18" t="s">
        <v>183</v>
      </c>
      <c r="H49" s="38" t="s">
        <v>181</v>
      </c>
    </row>
    <row r="50" spans="1:13" ht="32.1">
      <c r="A50" t="s">
        <v>112</v>
      </c>
      <c r="B50" t="s">
        <v>113</v>
      </c>
      <c r="C50" t="s">
        <v>163</v>
      </c>
      <c r="D50" s="19" t="s">
        <v>164</v>
      </c>
      <c r="E50" t="s">
        <v>112</v>
      </c>
      <c r="F50" t="s">
        <v>133</v>
      </c>
      <c r="G50" s="18" t="s">
        <v>184</v>
      </c>
      <c r="H50" s="38" t="s">
        <v>181</v>
      </c>
    </row>
    <row r="51" spans="1:13" ht="32.1">
      <c r="A51" t="s">
        <v>112</v>
      </c>
      <c r="B51" t="s">
        <v>113</v>
      </c>
      <c r="C51" t="s">
        <v>163</v>
      </c>
      <c r="D51" s="19" t="s">
        <v>164</v>
      </c>
      <c r="E51" t="s">
        <v>112</v>
      </c>
      <c r="F51" t="s">
        <v>133</v>
      </c>
      <c r="G51" s="18" t="s">
        <v>185</v>
      </c>
      <c r="H51" s="38" t="s">
        <v>181</v>
      </c>
      <c r="J51" s="5">
        <f>I47+I48+I49+I50+I51</f>
        <v>0</v>
      </c>
      <c r="K51" s="5">
        <v>25</v>
      </c>
      <c r="L51" s="5">
        <f>J51/K51</f>
        <v>0</v>
      </c>
      <c r="M51" s="5" t="str">
        <f>IF(L51&gt;=0.7,"Atbilst","Neatbilst")</f>
        <v>Neatbilst</v>
      </c>
    </row>
    <row r="52" spans="1:13" ht="32.1">
      <c r="A52" t="s">
        <v>112</v>
      </c>
      <c r="B52" t="s">
        <v>113</v>
      </c>
      <c r="C52" s="39" t="s">
        <v>186</v>
      </c>
      <c r="D52" s="19" t="s">
        <v>187</v>
      </c>
      <c r="E52" t="s">
        <v>112</v>
      </c>
      <c r="F52" t="s">
        <v>116</v>
      </c>
      <c r="G52" s="18" t="s">
        <v>188</v>
      </c>
      <c r="H52" s="37" t="s">
        <v>189</v>
      </c>
    </row>
    <row r="53" spans="1:13" ht="32.1">
      <c r="A53" t="s">
        <v>112</v>
      </c>
      <c r="B53" t="s">
        <v>113</v>
      </c>
      <c r="C53" s="39" t="s">
        <v>186</v>
      </c>
      <c r="D53" s="19" t="s">
        <v>187</v>
      </c>
      <c r="E53" t="s">
        <v>112</v>
      </c>
      <c r="F53" t="s">
        <v>116</v>
      </c>
      <c r="G53" s="18" t="s">
        <v>190</v>
      </c>
      <c r="H53" s="37" t="s">
        <v>189</v>
      </c>
    </row>
    <row r="54" spans="1:13" ht="48">
      <c r="A54" t="s">
        <v>112</v>
      </c>
      <c r="B54" t="s">
        <v>113</v>
      </c>
      <c r="C54" s="39" t="s">
        <v>186</v>
      </c>
      <c r="D54" s="19" t="s">
        <v>187</v>
      </c>
      <c r="E54" t="s">
        <v>112</v>
      </c>
      <c r="F54" t="s">
        <v>116</v>
      </c>
      <c r="G54" s="18" t="s">
        <v>191</v>
      </c>
      <c r="H54" s="37" t="s">
        <v>189</v>
      </c>
    </row>
    <row r="55" spans="1:13" ht="15.95">
      <c r="A55" t="s">
        <v>112</v>
      </c>
      <c r="B55" t="s">
        <v>113</v>
      </c>
      <c r="C55" s="39" t="s">
        <v>186</v>
      </c>
      <c r="D55" s="19" t="s">
        <v>187</v>
      </c>
      <c r="E55" t="s">
        <v>112</v>
      </c>
      <c r="F55" t="s">
        <v>116</v>
      </c>
      <c r="G55" t="s">
        <v>192</v>
      </c>
      <c r="H55" s="37" t="s">
        <v>189</v>
      </c>
      <c r="J55" s="5">
        <f>I52+I53+I54+I55</f>
        <v>0</v>
      </c>
      <c r="K55" s="5">
        <v>20</v>
      </c>
      <c r="L55" s="5">
        <f>J55/K55</f>
        <v>0</v>
      </c>
      <c r="M55" s="5" t="str">
        <f>IF(L55&gt;=0.7,"Atbilst","Neatbilst")</f>
        <v>Neatbilst</v>
      </c>
    </row>
    <row r="56" spans="1:13" ht="32.1">
      <c r="A56" t="s">
        <v>112</v>
      </c>
      <c r="B56" t="s">
        <v>113</v>
      </c>
      <c r="C56" s="39" t="s">
        <v>186</v>
      </c>
      <c r="D56" s="19" t="s">
        <v>187</v>
      </c>
      <c r="E56" t="s">
        <v>112</v>
      </c>
      <c r="F56" t="s">
        <v>121</v>
      </c>
      <c r="G56" s="18" t="s">
        <v>193</v>
      </c>
      <c r="H56" s="37" t="s">
        <v>194</v>
      </c>
    </row>
    <row r="57" spans="1:13" ht="32.1">
      <c r="A57" t="s">
        <v>112</v>
      </c>
      <c r="B57" t="s">
        <v>113</v>
      </c>
      <c r="C57" s="39" t="s">
        <v>186</v>
      </c>
      <c r="D57" s="19" t="s">
        <v>187</v>
      </c>
      <c r="E57" t="s">
        <v>112</v>
      </c>
      <c r="F57" t="s">
        <v>121</v>
      </c>
      <c r="G57" s="18" t="s">
        <v>195</v>
      </c>
      <c r="H57" s="37" t="s">
        <v>194</v>
      </c>
    </row>
    <row r="58" spans="1:13" ht="32.1">
      <c r="A58" t="s">
        <v>112</v>
      </c>
      <c r="B58" t="s">
        <v>113</v>
      </c>
      <c r="C58" s="39" t="s">
        <v>186</v>
      </c>
      <c r="D58" s="19" t="s">
        <v>187</v>
      </c>
      <c r="E58" t="s">
        <v>112</v>
      </c>
      <c r="F58" t="s">
        <v>121</v>
      </c>
      <c r="G58" s="18" t="s">
        <v>196</v>
      </c>
      <c r="H58" s="37" t="s">
        <v>194</v>
      </c>
    </row>
    <row r="59" spans="1:13" ht="32.1">
      <c r="A59" t="s">
        <v>112</v>
      </c>
      <c r="B59" t="s">
        <v>113</v>
      </c>
      <c r="C59" s="39" t="s">
        <v>186</v>
      </c>
      <c r="D59" s="19" t="s">
        <v>187</v>
      </c>
      <c r="E59" t="s">
        <v>112</v>
      </c>
      <c r="F59" t="s">
        <v>121</v>
      </c>
      <c r="G59" s="18" t="s">
        <v>197</v>
      </c>
      <c r="H59" s="37" t="s">
        <v>194</v>
      </c>
    </row>
    <row r="60" spans="1:13" ht="15.95">
      <c r="A60" t="s">
        <v>112</v>
      </c>
      <c r="B60" t="s">
        <v>113</v>
      </c>
      <c r="C60" s="39" t="s">
        <v>186</v>
      </c>
      <c r="D60" s="19" t="s">
        <v>187</v>
      </c>
      <c r="E60" t="s">
        <v>112</v>
      </c>
      <c r="F60" t="s">
        <v>121</v>
      </c>
      <c r="G60" t="s">
        <v>198</v>
      </c>
      <c r="H60" s="37" t="s">
        <v>194</v>
      </c>
      <c r="J60" s="5">
        <f>I56+I57+I58+I59+I60</f>
        <v>0</v>
      </c>
      <c r="K60" s="5">
        <v>25</v>
      </c>
      <c r="L60" s="5">
        <f>J60/K60</f>
        <v>0</v>
      </c>
      <c r="M60" s="5" t="str">
        <f>IF(L60&gt;=0.7,"Atbilst","Neatbilst")</f>
        <v>Neatbilst</v>
      </c>
    </row>
    <row r="61" spans="1:13" ht="32.1">
      <c r="A61" t="s">
        <v>112</v>
      </c>
      <c r="B61" t="s">
        <v>113</v>
      </c>
      <c r="C61" s="39" t="s">
        <v>186</v>
      </c>
      <c r="D61" s="19" t="s">
        <v>187</v>
      </c>
      <c r="E61" t="s">
        <v>112</v>
      </c>
      <c r="F61" t="s">
        <v>126</v>
      </c>
      <c r="G61" s="18" t="s">
        <v>199</v>
      </c>
      <c r="H61" s="37" t="s">
        <v>200</v>
      </c>
    </row>
    <row r="62" spans="1:13" ht="32.1">
      <c r="A62" t="s">
        <v>112</v>
      </c>
      <c r="B62" t="s">
        <v>113</v>
      </c>
      <c r="C62" s="39" t="s">
        <v>186</v>
      </c>
      <c r="D62" s="19" t="s">
        <v>187</v>
      </c>
      <c r="E62" t="s">
        <v>112</v>
      </c>
      <c r="F62" t="s">
        <v>126</v>
      </c>
      <c r="G62" s="18" t="s">
        <v>201</v>
      </c>
      <c r="H62" s="37" t="s">
        <v>200</v>
      </c>
    </row>
    <row r="63" spans="1:13" ht="32.1">
      <c r="A63" t="s">
        <v>112</v>
      </c>
      <c r="B63" t="s">
        <v>113</v>
      </c>
      <c r="C63" s="39" t="s">
        <v>186</v>
      </c>
      <c r="D63" s="19" t="s">
        <v>187</v>
      </c>
      <c r="E63" t="s">
        <v>112</v>
      </c>
      <c r="F63" t="s">
        <v>126</v>
      </c>
      <c r="G63" s="18" t="s">
        <v>202</v>
      </c>
      <c r="H63" s="37" t="s">
        <v>200</v>
      </c>
    </row>
    <row r="64" spans="1:13" ht="32.1">
      <c r="A64" t="s">
        <v>112</v>
      </c>
      <c r="B64" t="s">
        <v>113</v>
      </c>
      <c r="C64" s="39" t="s">
        <v>186</v>
      </c>
      <c r="D64" s="19" t="s">
        <v>187</v>
      </c>
      <c r="E64" t="s">
        <v>112</v>
      </c>
      <c r="F64" t="s">
        <v>126</v>
      </c>
      <c r="G64" s="18" t="s">
        <v>203</v>
      </c>
      <c r="H64" s="37" t="s">
        <v>200</v>
      </c>
    </row>
    <row r="65" spans="1:13" ht="15.95">
      <c r="A65" t="s">
        <v>112</v>
      </c>
      <c r="B65" t="s">
        <v>113</v>
      </c>
      <c r="C65" s="39" t="s">
        <v>186</v>
      </c>
      <c r="D65" s="19" t="s">
        <v>187</v>
      </c>
      <c r="E65" t="s">
        <v>112</v>
      </c>
      <c r="F65" t="s">
        <v>126</v>
      </c>
      <c r="G65" t="s">
        <v>204</v>
      </c>
      <c r="H65" s="37" t="s">
        <v>200</v>
      </c>
      <c r="J65" s="5">
        <f>I61+I62+I63+I64+I65</f>
        <v>0</v>
      </c>
      <c r="K65" s="5">
        <v>25</v>
      </c>
      <c r="L65" s="46">
        <f>J65/K65</f>
        <v>0</v>
      </c>
      <c r="M65" s="5" t="str">
        <f>IF(L65&gt;=0.7,"Atbilst","Neatbilst")</f>
        <v>Neatbilst</v>
      </c>
    </row>
    <row r="66" spans="1:13" ht="48">
      <c r="A66" t="s">
        <v>112</v>
      </c>
      <c r="B66" t="s">
        <v>113</v>
      </c>
      <c r="C66" s="39" t="s">
        <v>186</v>
      </c>
      <c r="D66" s="19" t="s">
        <v>187</v>
      </c>
      <c r="E66" t="s">
        <v>112</v>
      </c>
      <c r="F66" t="s">
        <v>133</v>
      </c>
      <c r="G66" s="18" t="s">
        <v>205</v>
      </c>
      <c r="H66" s="37" t="s">
        <v>206</v>
      </c>
    </row>
    <row r="67" spans="1:13" ht="15.95">
      <c r="A67" t="s">
        <v>112</v>
      </c>
      <c r="B67" t="s">
        <v>113</v>
      </c>
      <c r="C67" s="39" t="s">
        <v>186</v>
      </c>
      <c r="D67" s="19" t="s">
        <v>187</v>
      </c>
      <c r="E67" t="s">
        <v>112</v>
      </c>
      <c r="F67" t="s">
        <v>133</v>
      </c>
      <c r="G67" s="18" t="s">
        <v>207</v>
      </c>
      <c r="H67" s="37" t="s">
        <v>206</v>
      </c>
    </row>
    <row r="68" spans="1:13" ht="48">
      <c r="A68" t="s">
        <v>112</v>
      </c>
      <c r="B68" t="s">
        <v>113</v>
      </c>
      <c r="C68" s="39" t="s">
        <v>186</v>
      </c>
      <c r="D68" s="19" t="s">
        <v>187</v>
      </c>
      <c r="E68" t="s">
        <v>112</v>
      </c>
      <c r="F68" t="s">
        <v>133</v>
      </c>
      <c r="G68" s="18" t="s">
        <v>208</v>
      </c>
      <c r="H68" s="37" t="s">
        <v>206</v>
      </c>
    </row>
    <row r="69" spans="1:13" ht="15.95">
      <c r="A69" t="s">
        <v>112</v>
      </c>
      <c r="B69" t="s">
        <v>113</v>
      </c>
      <c r="C69" s="39" t="s">
        <v>186</v>
      </c>
      <c r="D69" s="19" t="s">
        <v>187</v>
      </c>
      <c r="E69" t="s">
        <v>112</v>
      </c>
      <c r="F69" t="s">
        <v>133</v>
      </c>
      <c r="G69" t="s">
        <v>209</v>
      </c>
      <c r="H69" s="37" t="s">
        <v>206</v>
      </c>
      <c r="J69" s="5">
        <f>I66+I67+I68+I69</f>
        <v>0</v>
      </c>
      <c r="K69" s="5">
        <v>20</v>
      </c>
      <c r="L69" s="5">
        <f>J69/K69</f>
        <v>0</v>
      </c>
      <c r="M69" s="5" t="str">
        <f>IF(L69&gt;=0.7,"Atbilst","Neatbilst")</f>
        <v>Neatbilst</v>
      </c>
    </row>
    <row r="70" spans="1:13" ht="48">
      <c r="A70" t="s">
        <v>112</v>
      </c>
      <c r="B70" t="s">
        <v>210</v>
      </c>
      <c r="C70" t="s">
        <v>211</v>
      </c>
      <c r="D70" s="19" t="s">
        <v>212</v>
      </c>
      <c r="E70" t="s">
        <v>112</v>
      </c>
      <c r="F70" t="s">
        <v>116</v>
      </c>
      <c r="G70" s="18" t="s">
        <v>213</v>
      </c>
      <c r="H70" s="37" t="s">
        <v>214</v>
      </c>
    </row>
    <row r="71" spans="1:13" ht="32.1">
      <c r="A71" t="s">
        <v>112</v>
      </c>
      <c r="B71" t="s">
        <v>210</v>
      </c>
      <c r="C71" t="s">
        <v>211</v>
      </c>
      <c r="D71" s="19" t="s">
        <v>212</v>
      </c>
      <c r="E71" t="s">
        <v>112</v>
      </c>
      <c r="F71" t="s">
        <v>116</v>
      </c>
      <c r="G71" s="18" t="s">
        <v>215</v>
      </c>
      <c r="H71" s="37" t="s">
        <v>214</v>
      </c>
    </row>
    <row r="72" spans="1:13" ht="15.95">
      <c r="A72" t="s">
        <v>112</v>
      </c>
      <c r="B72" t="s">
        <v>210</v>
      </c>
      <c r="C72" t="s">
        <v>211</v>
      </c>
      <c r="D72" s="19" t="s">
        <v>212</v>
      </c>
      <c r="E72" t="s">
        <v>112</v>
      </c>
      <c r="F72" t="s">
        <v>116</v>
      </c>
      <c r="G72" t="s">
        <v>216</v>
      </c>
      <c r="H72" s="37" t="s">
        <v>214</v>
      </c>
      <c r="J72" s="5">
        <f>I70+I71+I72</f>
        <v>0</v>
      </c>
      <c r="K72" s="5">
        <v>15</v>
      </c>
      <c r="L72" s="5">
        <f>J72/K72</f>
        <v>0</v>
      </c>
      <c r="M72" s="5" t="str">
        <f>IF(L72&gt;=0.7,"Atbilst","Neatbilst")</f>
        <v>Neatbilst</v>
      </c>
    </row>
    <row r="73" spans="1:13" ht="32.1">
      <c r="A73" t="s">
        <v>112</v>
      </c>
      <c r="B73" t="s">
        <v>210</v>
      </c>
      <c r="C73" t="s">
        <v>211</v>
      </c>
      <c r="D73" s="19" t="s">
        <v>212</v>
      </c>
      <c r="E73" t="s">
        <v>112</v>
      </c>
      <c r="F73" t="s">
        <v>121</v>
      </c>
      <c r="G73" s="18" t="s">
        <v>217</v>
      </c>
      <c r="H73" s="37" t="s">
        <v>218</v>
      </c>
    </row>
    <row r="74" spans="1:13" ht="32.1">
      <c r="A74" t="s">
        <v>112</v>
      </c>
      <c r="B74" t="s">
        <v>210</v>
      </c>
      <c r="C74" t="s">
        <v>211</v>
      </c>
      <c r="D74" s="19" t="s">
        <v>212</v>
      </c>
      <c r="E74" t="s">
        <v>112</v>
      </c>
      <c r="F74" t="s">
        <v>121</v>
      </c>
      <c r="G74" s="18" t="s">
        <v>219</v>
      </c>
      <c r="H74" s="37" t="s">
        <v>218</v>
      </c>
    </row>
    <row r="75" spans="1:13" ht="32.1">
      <c r="A75" t="s">
        <v>112</v>
      </c>
      <c r="B75" t="s">
        <v>210</v>
      </c>
      <c r="C75" t="s">
        <v>211</v>
      </c>
      <c r="D75" s="19" t="s">
        <v>212</v>
      </c>
      <c r="E75" t="s">
        <v>112</v>
      </c>
      <c r="F75" t="s">
        <v>121</v>
      </c>
      <c r="G75" s="18" t="s">
        <v>220</v>
      </c>
      <c r="H75" s="37" t="s">
        <v>218</v>
      </c>
    </row>
    <row r="76" spans="1:13" ht="15.95">
      <c r="A76" t="s">
        <v>112</v>
      </c>
      <c r="B76" t="s">
        <v>210</v>
      </c>
      <c r="C76" t="s">
        <v>211</v>
      </c>
      <c r="D76" s="19" t="s">
        <v>212</v>
      </c>
      <c r="E76" t="s">
        <v>112</v>
      </c>
      <c r="F76" t="s">
        <v>121</v>
      </c>
      <c r="G76" t="s">
        <v>221</v>
      </c>
      <c r="H76" s="37" t="s">
        <v>218</v>
      </c>
      <c r="J76" s="5">
        <f>I73+I74+I75+I76</f>
        <v>0</v>
      </c>
      <c r="K76" s="5">
        <v>20</v>
      </c>
      <c r="L76" s="5">
        <f>J76/K76</f>
        <v>0</v>
      </c>
      <c r="M76" s="5" t="str">
        <f>IF(L76&gt;=0.7,"Atbilst","Neatbilst")</f>
        <v>Neatbilst</v>
      </c>
    </row>
    <row r="77" spans="1:13" ht="15.95">
      <c r="A77" t="s">
        <v>112</v>
      </c>
      <c r="B77" t="s">
        <v>210</v>
      </c>
      <c r="C77" t="s">
        <v>211</v>
      </c>
      <c r="D77" s="19" t="s">
        <v>212</v>
      </c>
      <c r="E77" t="s">
        <v>112</v>
      </c>
      <c r="F77" t="s">
        <v>126</v>
      </c>
      <c r="G77" s="18" t="s">
        <v>222</v>
      </c>
      <c r="H77" s="37" t="s">
        <v>223</v>
      </c>
    </row>
    <row r="78" spans="1:13" ht="32.1">
      <c r="A78" t="s">
        <v>112</v>
      </c>
      <c r="B78" t="s">
        <v>210</v>
      </c>
      <c r="C78" t="s">
        <v>211</v>
      </c>
      <c r="D78" s="19" t="s">
        <v>212</v>
      </c>
      <c r="E78" t="s">
        <v>112</v>
      </c>
      <c r="F78" t="s">
        <v>126</v>
      </c>
      <c r="G78" s="18" t="s">
        <v>224</v>
      </c>
      <c r="H78" s="37" t="s">
        <v>223</v>
      </c>
    </row>
    <row r="79" spans="1:13" ht="32.1">
      <c r="A79" t="s">
        <v>112</v>
      </c>
      <c r="B79" t="s">
        <v>210</v>
      </c>
      <c r="C79" t="s">
        <v>211</v>
      </c>
      <c r="D79" s="19" t="s">
        <v>212</v>
      </c>
      <c r="E79" t="s">
        <v>112</v>
      </c>
      <c r="F79" t="s">
        <v>126</v>
      </c>
      <c r="G79" s="18" t="s">
        <v>225</v>
      </c>
      <c r="H79" s="37" t="s">
        <v>223</v>
      </c>
    </row>
    <row r="80" spans="1:13" ht="32.1">
      <c r="A80" t="s">
        <v>112</v>
      </c>
      <c r="B80" t="s">
        <v>210</v>
      </c>
      <c r="C80" t="s">
        <v>211</v>
      </c>
      <c r="D80" s="19" t="s">
        <v>212</v>
      </c>
      <c r="E80" t="s">
        <v>112</v>
      </c>
      <c r="F80" t="s">
        <v>126</v>
      </c>
      <c r="G80" s="18" t="s">
        <v>226</v>
      </c>
      <c r="H80" s="37" t="s">
        <v>223</v>
      </c>
    </row>
    <row r="81" spans="1:13" ht="15.95">
      <c r="A81" t="s">
        <v>112</v>
      </c>
      <c r="B81" t="s">
        <v>210</v>
      </c>
      <c r="C81" t="s">
        <v>211</v>
      </c>
      <c r="D81" s="19" t="s">
        <v>212</v>
      </c>
      <c r="E81" t="s">
        <v>112</v>
      </c>
      <c r="F81" t="s">
        <v>126</v>
      </c>
      <c r="G81" t="s">
        <v>227</v>
      </c>
      <c r="H81" s="37" t="s">
        <v>223</v>
      </c>
      <c r="J81" s="5">
        <f>I77+I78+I79+I80+I81</f>
        <v>0</v>
      </c>
      <c r="K81" s="5">
        <v>25</v>
      </c>
      <c r="L81" s="5">
        <f>J81/K81</f>
        <v>0</v>
      </c>
      <c r="M81" s="5" t="str">
        <f>IF(L81&gt;=0.7,"Atbilst","Neatbilst")</f>
        <v>Neatbilst</v>
      </c>
    </row>
    <row r="82" spans="1:13" ht="15.95">
      <c r="A82" t="s">
        <v>112</v>
      </c>
      <c r="B82" t="s">
        <v>210</v>
      </c>
      <c r="C82" t="s">
        <v>211</v>
      </c>
      <c r="D82" s="19" t="s">
        <v>212</v>
      </c>
      <c r="E82" t="s">
        <v>112</v>
      </c>
      <c r="F82" t="s">
        <v>133</v>
      </c>
      <c r="G82" s="18" t="s">
        <v>228</v>
      </c>
      <c r="H82" s="37" t="s">
        <v>229</v>
      </c>
    </row>
    <row r="83" spans="1:13" ht="48">
      <c r="A83" t="s">
        <v>112</v>
      </c>
      <c r="B83" t="s">
        <v>210</v>
      </c>
      <c r="C83" t="s">
        <v>211</v>
      </c>
      <c r="D83" s="19" t="s">
        <v>212</v>
      </c>
      <c r="E83" t="s">
        <v>112</v>
      </c>
      <c r="F83" t="s">
        <v>133</v>
      </c>
      <c r="G83" s="18" t="s">
        <v>230</v>
      </c>
      <c r="H83" s="37" t="s">
        <v>229</v>
      </c>
    </row>
    <row r="84" spans="1:13" ht="32.1">
      <c r="A84" t="s">
        <v>112</v>
      </c>
      <c r="B84" t="s">
        <v>210</v>
      </c>
      <c r="C84" t="s">
        <v>211</v>
      </c>
      <c r="D84" s="19" t="s">
        <v>212</v>
      </c>
      <c r="E84" t="s">
        <v>112</v>
      </c>
      <c r="F84" t="s">
        <v>133</v>
      </c>
      <c r="G84" s="18" t="s">
        <v>231</v>
      </c>
      <c r="H84" s="37" t="s">
        <v>229</v>
      </c>
    </row>
    <row r="85" spans="1:13" ht="32.1">
      <c r="A85" t="s">
        <v>112</v>
      </c>
      <c r="B85" t="s">
        <v>210</v>
      </c>
      <c r="C85" t="s">
        <v>211</v>
      </c>
      <c r="D85" s="19" t="s">
        <v>212</v>
      </c>
      <c r="E85" t="s">
        <v>112</v>
      </c>
      <c r="F85" t="s">
        <v>133</v>
      </c>
      <c r="G85" s="18" t="s">
        <v>232</v>
      </c>
      <c r="H85" s="37" t="s">
        <v>229</v>
      </c>
      <c r="J85" s="5">
        <f>I82+I83+I84+I85</f>
        <v>0</v>
      </c>
      <c r="K85" s="5">
        <v>20</v>
      </c>
      <c r="L85" s="5">
        <f>J85/K85</f>
        <v>0</v>
      </c>
      <c r="M85" s="5" t="str">
        <f>IF(L85&gt;=0.7,"Atbilst","Neatbilst")</f>
        <v>Neatbilst</v>
      </c>
    </row>
    <row r="86" spans="1:13" ht="32.1">
      <c r="A86" t="s">
        <v>112</v>
      </c>
      <c r="B86" t="s">
        <v>210</v>
      </c>
      <c r="C86" t="s">
        <v>233</v>
      </c>
      <c r="D86" s="19" t="s">
        <v>234</v>
      </c>
      <c r="E86" t="s">
        <v>112</v>
      </c>
      <c r="F86" t="s">
        <v>116</v>
      </c>
      <c r="G86" s="18" t="s">
        <v>235</v>
      </c>
      <c r="H86" s="37" t="s">
        <v>236</v>
      </c>
    </row>
    <row r="87" spans="1:13" ht="15.95">
      <c r="A87" t="s">
        <v>112</v>
      </c>
      <c r="B87" t="s">
        <v>210</v>
      </c>
      <c r="C87" t="s">
        <v>233</v>
      </c>
      <c r="D87" s="19" t="s">
        <v>234</v>
      </c>
      <c r="E87" t="s">
        <v>112</v>
      </c>
      <c r="F87" t="s">
        <v>116</v>
      </c>
      <c r="G87" s="18" t="s">
        <v>237</v>
      </c>
      <c r="H87" s="37" t="s">
        <v>236</v>
      </c>
    </row>
    <row r="88" spans="1:13" ht="32.1">
      <c r="A88" t="s">
        <v>112</v>
      </c>
      <c r="B88" t="s">
        <v>210</v>
      </c>
      <c r="C88" t="s">
        <v>233</v>
      </c>
      <c r="D88" s="19" t="s">
        <v>234</v>
      </c>
      <c r="E88" t="s">
        <v>112</v>
      </c>
      <c r="F88" t="s">
        <v>116</v>
      </c>
      <c r="G88" s="18" t="s">
        <v>238</v>
      </c>
      <c r="H88" s="37" t="s">
        <v>236</v>
      </c>
    </row>
    <row r="89" spans="1:13" ht="15.95">
      <c r="A89" t="s">
        <v>112</v>
      </c>
      <c r="B89" t="s">
        <v>210</v>
      </c>
      <c r="C89" t="s">
        <v>233</v>
      </c>
      <c r="D89" s="19" t="s">
        <v>234</v>
      </c>
      <c r="E89" t="s">
        <v>112</v>
      </c>
      <c r="F89" t="s">
        <v>116</v>
      </c>
      <c r="G89" t="s">
        <v>239</v>
      </c>
      <c r="H89" s="37" t="s">
        <v>236</v>
      </c>
      <c r="J89" s="5">
        <f>I86+I87+I88+I89</f>
        <v>0</v>
      </c>
      <c r="K89" s="5">
        <v>20</v>
      </c>
      <c r="L89" s="5">
        <f>J89/K89</f>
        <v>0</v>
      </c>
      <c r="M89" s="5" t="str">
        <f>IF(L89&gt;=0.7,"Atbilst","Neatbilst")</f>
        <v>Neatbilst</v>
      </c>
    </row>
    <row r="90" spans="1:13" ht="15.95">
      <c r="A90" t="s">
        <v>112</v>
      </c>
      <c r="B90" t="s">
        <v>210</v>
      </c>
      <c r="C90" t="s">
        <v>233</v>
      </c>
      <c r="D90" s="19" t="s">
        <v>234</v>
      </c>
      <c r="E90" t="s">
        <v>112</v>
      </c>
      <c r="F90" t="s">
        <v>121</v>
      </c>
      <c r="G90" s="18" t="s">
        <v>240</v>
      </c>
      <c r="H90" s="37" t="s">
        <v>241</v>
      </c>
    </row>
    <row r="91" spans="1:13" ht="15.95">
      <c r="A91" t="s">
        <v>112</v>
      </c>
      <c r="B91" t="s">
        <v>210</v>
      </c>
      <c r="C91" t="s">
        <v>233</v>
      </c>
      <c r="D91" s="19" t="s">
        <v>234</v>
      </c>
      <c r="E91" t="s">
        <v>112</v>
      </c>
      <c r="F91" t="s">
        <v>121</v>
      </c>
      <c r="G91" s="18" t="s">
        <v>242</v>
      </c>
      <c r="H91" s="37" t="s">
        <v>241</v>
      </c>
    </row>
    <row r="92" spans="1:13" ht="15.95">
      <c r="A92" t="s">
        <v>112</v>
      </c>
      <c r="B92" t="s">
        <v>210</v>
      </c>
      <c r="C92" t="s">
        <v>233</v>
      </c>
      <c r="D92" s="19" t="s">
        <v>234</v>
      </c>
      <c r="E92" t="s">
        <v>112</v>
      </c>
      <c r="F92" t="s">
        <v>121</v>
      </c>
      <c r="G92" s="18" t="s">
        <v>243</v>
      </c>
      <c r="H92" s="37" t="s">
        <v>241</v>
      </c>
    </row>
    <row r="93" spans="1:13" ht="15.95">
      <c r="A93" t="s">
        <v>112</v>
      </c>
      <c r="B93" t="s">
        <v>210</v>
      </c>
      <c r="C93" t="s">
        <v>233</v>
      </c>
      <c r="D93" s="19" t="s">
        <v>234</v>
      </c>
      <c r="E93" t="s">
        <v>112</v>
      </c>
      <c r="F93" t="s">
        <v>121</v>
      </c>
      <c r="G93" s="18" t="s">
        <v>244</v>
      </c>
      <c r="H93" s="37" t="s">
        <v>241</v>
      </c>
    </row>
    <row r="94" spans="1:13" ht="32.1">
      <c r="A94" t="s">
        <v>112</v>
      </c>
      <c r="B94" t="s">
        <v>210</v>
      </c>
      <c r="C94" t="s">
        <v>233</v>
      </c>
      <c r="D94" s="19" t="s">
        <v>234</v>
      </c>
      <c r="E94" t="s">
        <v>112</v>
      </c>
      <c r="F94" t="s">
        <v>121</v>
      </c>
      <c r="G94" s="18" t="s">
        <v>245</v>
      </c>
      <c r="H94" s="37" t="s">
        <v>241</v>
      </c>
    </row>
    <row r="95" spans="1:13" ht="32.1">
      <c r="A95" t="s">
        <v>112</v>
      </c>
      <c r="B95" t="s">
        <v>210</v>
      </c>
      <c r="C95" t="s">
        <v>233</v>
      </c>
      <c r="D95" s="19" t="s">
        <v>234</v>
      </c>
      <c r="E95" t="s">
        <v>112</v>
      </c>
      <c r="F95" t="s">
        <v>121</v>
      </c>
      <c r="G95" s="18" t="s">
        <v>246</v>
      </c>
      <c r="H95" s="37" t="s">
        <v>241</v>
      </c>
      <c r="J95" s="5">
        <f>I90+I91+I92+I93+I94+I95</f>
        <v>0</v>
      </c>
      <c r="K95" s="5">
        <v>30</v>
      </c>
      <c r="L95" s="5">
        <f>J95/K95</f>
        <v>0</v>
      </c>
      <c r="M95" s="5" t="str">
        <f>IF(L95&gt;=0.7,"Atbilst","Neatbilst")</f>
        <v>Neatbilst</v>
      </c>
    </row>
    <row r="96" spans="1:13" ht="32.1">
      <c r="A96" t="s">
        <v>112</v>
      </c>
      <c r="B96" t="s">
        <v>210</v>
      </c>
      <c r="C96" t="s">
        <v>233</v>
      </c>
      <c r="D96" s="19" t="s">
        <v>234</v>
      </c>
      <c r="E96" t="s">
        <v>112</v>
      </c>
      <c r="F96" t="s">
        <v>126</v>
      </c>
      <c r="G96" s="18" t="s">
        <v>247</v>
      </c>
      <c r="H96" s="40" t="s">
        <v>248</v>
      </c>
    </row>
    <row r="97" spans="1:13" ht="15.95">
      <c r="A97" t="s">
        <v>112</v>
      </c>
      <c r="B97" t="s">
        <v>210</v>
      </c>
      <c r="C97" t="s">
        <v>233</v>
      </c>
      <c r="D97" s="19" t="s">
        <v>234</v>
      </c>
      <c r="E97" t="s">
        <v>112</v>
      </c>
      <c r="F97" t="s">
        <v>126</v>
      </c>
      <c r="G97" s="18" t="s">
        <v>249</v>
      </c>
      <c r="H97" s="40" t="s">
        <v>248</v>
      </c>
    </row>
    <row r="98" spans="1:13" ht="32.1">
      <c r="A98" t="s">
        <v>112</v>
      </c>
      <c r="B98" t="s">
        <v>210</v>
      </c>
      <c r="C98" t="s">
        <v>233</v>
      </c>
      <c r="D98" s="19" t="s">
        <v>234</v>
      </c>
      <c r="E98" t="s">
        <v>112</v>
      </c>
      <c r="F98" t="s">
        <v>126</v>
      </c>
      <c r="G98" s="18" t="s">
        <v>250</v>
      </c>
      <c r="H98" s="40" t="s">
        <v>248</v>
      </c>
    </row>
    <row r="99" spans="1:13" ht="32.1">
      <c r="A99" t="s">
        <v>112</v>
      </c>
      <c r="B99" t="s">
        <v>210</v>
      </c>
      <c r="C99" t="s">
        <v>233</v>
      </c>
      <c r="D99" s="19" t="s">
        <v>234</v>
      </c>
      <c r="E99" t="s">
        <v>112</v>
      </c>
      <c r="F99" t="s">
        <v>126</v>
      </c>
      <c r="G99" s="18" t="s">
        <v>251</v>
      </c>
      <c r="H99" s="40" t="s">
        <v>248</v>
      </c>
    </row>
    <row r="100" spans="1:13" ht="15.95">
      <c r="A100" t="s">
        <v>112</v>
      </c>
      <c r="B100" t="s">
        <v>210</v>
      </c>
      <c r="C100" t="s">
        <v>233</v>
      </c>
      <c r="D100" s="19" t="s">
        <v>234</v>
      </c>
      <c r="E100" t="s">
        <v>112</v>
      </c>
      <c r="F100" t="s">
        <v>126</v>
      </c>
      <c r="G100" t="s">
        <v>252</v>
      </c>
      <c r="H100" s="40" t="s">
        <v>248</v>
      </c>
      <c r="J100" s="5">
        <f>I96+I97+I98+I99+I100</f>
        <v>0</v>
      </c>
      <c r="K100" s="5">
        <v>25</v>
      </c>
      <c r="L100" s="5">
        <f>J100/K100</f>
        <v>0</v>
      </c>
      <c r="M100" s="5" t="str">
        <f>IF(L100&gt;=0.7,"Atbilst","Neatbilst")</f>
        <v>Neatbilst</v>
      </c>
    </row>
    <row r="101" spans="1:13" ht="32.1">
      <c r="A101" t="s">
        <v>112</v>
      </c>
      <c r="B101" t="s">
        <v>210</v>
      </c>
      <c r="C101" t="s">
        <v>233</v>
      </c>
      <c r="D101" s="19" t="s">
        <v>234</v>
      </c>
      <c r="E101" t="s">
        <v>112</v>
      </c>
      <c r="F101" t="s">
        <v>133</v>
      </c>
      <c r="G101" s="18" t="s">
        <v>253</v>
      </c>
      <c r="H101" s="37" t="s">
        <v>254</v>
      </c>
    </row>
    <row r="102" spans="1:13" ht="48">
      <c r="A102" t="s">
        <v>112</v>
      </c>
      <c r="B102" t="s">
        <v>210</v>
      </c>
      <c r="C102" t="s">
        <v>233</v>
      </c>
      <c r="D102" s="19" t="s">
        <v>234</v>
      </c>
      <c r="E102" t="s">
        <v>112</v>
      </c>
      <c r="F102" t="s">
        <v>133</v>
      </c>
      <c r="G102" s="18" t="s">
        <v>255</v>
      </c>
      <c r="H102" s="37" t="s">
        <v>254</v>
      </c>
    </row>
    <row r="103" spans="1:13" ht="32.1">
      <c r="A103" t="s">
        <v>112</v>
      </c>
      <c r="B103" t="s">
        <v>210</v>
      </c>
      <c r="C103" t="s">
        <v>233</v>
      </c>
      <c r="D103" s="19" t="s">
        <v>234</v>
      </c>
      <c r="E103" t="s">
        <v>112</v>
      </c>
      <c r="F103" t="s">
        <v>133</v>
      </c>
      <c r="G103" s="18" t="s">
        <v>256</v>
      </c>
      <c r="H103" s="37" t="s">
        <v>254</v>
      </c>
    </row>
    <row r="104" spans="1:13" ht="15.95">
      <c r="A104" t="s">
        <v>112</v>
      </c>
      <c r="B104" t="s">
        <v>210</v>
      </c>
      <c r="C104" t="s">
        <v>233</v>
      </c>
      <c r="D104" s="19" t="s">
        <v>234</v>
      </c>
      <c r="E104" t="s">
        <v>112</v>
      </c>
      <c r="F104" t="s">
        <v>133</v>
      </c>
      <c r="G104" t="s">
        <v>257</v>
      </c>
      <c r="H104" s="37" t="s">
        <v>254</v>
      </c>
      <c r="J104" s="5">
        <f>I101+I102+I103+I104</f>
        <v>0</v>
      </c>
      <c r="K104" s="5">
        <v>20</v>
      </c>
      <c r="L104" s="5">
        <f>J104/K104</f>
        <v>0</v>
      </c>
      <c r="M104" s="5" t="str">
        <f>IF(L104&gt;=0.7,"Atbilst","Neatbilst")</f>
        <v>Neatbilst</v>
      </c>
    </row>
    <row r="105" spans="1:13" ht="32.1">
      <c r="A105" t="s">
        <v>112</v>
      </c>
      <c r="B105" t="s">
        <v>210</v>
      </c>
      <c r="C105" t="s">
        <v>258</v>
      </c>
      <c r="D105" s="19" t="s">
        <v>259</v>
      </c>
      <c r="E105" t="s">
        <v>112</v>
      </c>
      <c r="F105" t="s">
        <v>116</v>
      </c>
      <c r="G105" s="18" t="s">
        <v>260</v>
      </c>
      <c r="H105" s="37" t="s">
        <v>261</v>
      </c>
    </row>
    <row r="106" spans="1:13" ht="32.1">
      <c r="A106" t="s">
        <v>112</v>
      </c>
      <c r="B106" t="s">
        <v>210</v>
      </c>
      <c r="C106" t="s">
        <v>258</v>
      </c>
      <c r="D106" s="19" t="s">
        <v>259</v>
      </c>
      <c r="E106" t="s">
        <v>112</v>
      </c>
      <c r="F106" t="s">
        <v>116</v>
      </c>
      <c r="G106" s="18" t="s">
        <v>262</v>
      </c>
      <c r="H106" s="37" t="s">
        <v>261</v>
      </c>
    </row>
    <row r="107" spans="1:13" ht="15.95">
      <c r="A107" t="s">
        <v>112</v>
      </c>
      <c r="B107" t="s">
        <v>210</v>
      </c>
      <c r="C107" t="s">
        <v>258</v>
      </c>
      <c r="D107" s="19" t="s">
        <v>259</v>
      </c>
      <c r="E107" t="s">
        <v>112</v>
      </c>
      <c r="F107" t="s">
        <v>116</v>
      </c>
      <c r="G107" t="s">
        <v>263</v>
      </c>
      <c r="H107" s="37" t="s">
        <v>261</v>
      </c>
      <c r="J107" s="5">
        <f>I105+I106+I107</f>
        <v>0</v>
      </c>
      <c r="K107" s="5">
        <v>15</v>
      </c>
      <c r="L107" s="5">
        <f>J107/K107</f>
        <v>0</v>
      </c>
      <c r="M107" s="5" t="str">
        <f>IF(L107&gt;=0.7,"Atbilst","Neatbilst")</f>
        <v>Neatbilst</v>
      </c>
    </row>
    <row r="108" spans="1:13" ht="32.1">
      <c r="A108" t="s">
        <v>112</v>
      </c>
      <c r="B108" t="s">
        <v>210</v>
      </c>
      <c r="C108" t="s">
        <v>258</v>
      </c>
      <c r="D108" s="19" t="s">
        <v>259</v>
      </c>
      <c r="E108" t="s">
        <v>112</v>
      </c>
      <c r="F108" t="s">
        <v>121</v>
      </c>
      <c r="G108" s="18" t="s">
        <v>264</v>
      </c>
      <c r="H108" s="37" t="s">
        <v>265</v>
      </c>
    </row>
    <row r="109" spans="1:13" ht="32.1">
      <c r="A109" t="s">
        <v>112</v>
      </c>
      <c r="B109" t="s">
        <v>210</v>
      </c>
      <c r="C109" t="s">
        <v>258</v>
      </c>
      <c r="D109" s="19" t="s">
        <v>259</v>
      </c>
      <c r="E109" t="s">
        <v>112</v>
      </c>
      <c r="F109" t="s">
        <v>121</v>
      </c>
      <c r="G109" s="18" t="s">
        <v>266</v>
      </c>
      <c r="H109" s="37" t="s">
        <v>265</v>
      </c>
    </row>
    <row r="110" spans="1:13" ht="32.1">
      <c r="A110" t="s">
        <v>112</v>
      </c>
      <c r="B110" t="s">
        <v>210</v>
      </c>
      <c r="C110" t="s">
        <v>258</v>
      </c>
      <c r="D110" s="19" t="s">
        <v>259</v>
      </c>
      <c r="E110" t="s">
        <v>112</v>
      </c>
      <c r="F110" t="s">
        <v>121</v>
      </c>
      <c r="G110" s="18" t="s">
        <v>267</v>
      </c>
      <c r="H110" s="37" t="s">
        <v>265</v>
      </c>
    </row>
    <row r="111" spans="1:13" ht="15.95">
      <c r="A111" t="s">
        <v>112</v>
      </c>
      <c r="B111" t="s">
        <v>210</v>
      </c>
      <c r="C111" t="s">
        <v>258</v>
      </c>
      <c r="D111" s="19" t="s">
        <v>259</v>
      </c>
      <c r="E111" t="s">
        <v>112</v>
      </c>
      <c r="F111" t="s">
        <v>121</v>
      </c>
      <c r="G111" t="s">
        <v>268</v>
      </c>
      <c r="H111" s="37" t="s">
        <v>265</v>
      </c>
      <c r="J111" s="5">
        <f>I108+I109+I110+I111</f>
        <v>0</v>
      </c>
      <c r="K111" s="5">
        <v>20</v>
      </c>
      <c r="L111" s="5">
        <f>J111/K111</f>
        <v>0</v>
      </c>
      <c r="M111" s="5" t="str">
        <f>IF(L111&gt;=0.7,"Atbilst","Neatbilst")</f>
        <v>Neatbilst</v>
      </c>
    </row>
    <row r="112" spans="1:13" ht="32.1">
      <c r="A112" t="s">
        <v>112</v>
      </c>
      <c r="B112" t="s">
        <v>210</v>
      </c>
      <c r="C112" t="s">
        <v>258</v>
      </c>
      <c r="D112" s="19" t="s">
        <v>259</v>
      </c>
      <c r="E112" t="s">
        <v>112</v>
      </c>
      <c r="F112" t="s">
        <v>126</v>
      </c>
      <c r="G112" s="18" t="s">
        <v>269</v>
      </c>
      <c r="H112" s="37" t="s">
        <v>270</v>
      </c>
    </row>
    <row r="113" spans="1:13" ht="32.1">
      <c r="A113" t="s">
        <v>112</v>
      </c>
      <c r="B113" t="s">
        <v>210</v>
      </c>
      <c r="C113" t="s">
        <v>258</v>
      </c>
      <c r="D113" s="19" t="s">
        <v>259</v>
      </c>
      <c r="E113" t="s">
        <v>112</v>
      </c>
      <c r="F113" t="s">
        <v>126</v>
      </c>
      <c r="G113" s="18" t="s">
        <v>271</v>
      </c>
      <c r="H113" s="37" t="s">
        <v>270</v>
      </c>
    </row>
    <row r="114" spans="1:13" ht="15.95">
      <c r="A114" t="s">
        <v>112</v>
      </c>
      <c r="B114" t="s">
        <v>210</v>
      </c>
      <c r="C114" t="s">
        <v>258</v>
      </c>
      <c r="D114" s="19" t="s">
        <v>259</v>
      </c>
      <c r="E114" t="s">
        <v>112</v>
      </c>
      <c r="F114" t="s">
        <v>126</v>
      </c>
      <c r="G114" s="18" t="s">
        <v>272</v>
      </c>
      <c r="H114" s="37" t="s">
        <v>270</v>
      </c>
    </row>
    <row r="115" spans="1:13" ht="15.95">
      <c r="A115" t="s">
        <v>112</v>
      </c>
      <c r="B115" t="s">
        <v>210</v>
      </c>
      <c r="C115" t="s">
        <v>258</v>
      </c>
      <c r="D115" s="19" t="s">
        <v>259</v>
      </c>
      <c r="E115" t="s">
        <v>112</v>
      </c>
      <c r="F115" t="s">
        <v>126</v>
      </c>
      <c r="G115" t="s">
        <v>273</v>
      </c>
      <c r="H115" s="37" t="s">
        <v>270</v>
      </c>
      <c r="J115" s="5">
        <f>I112+I113+I114+I115</f>
        <v>0</v>
      </c>
      <c r="K115" s="5">
        <v>20</v>
      </c>
      <c r="L115" s="5">
        <f>J115/K115</f>
        <v>0</v>
      </c>
      <c r="M115" s="5" t="str">
        <f>IF(L115&gt;=0.7,"Atbilst","Neatbilst")</f>
        <v>Neatbilst</v>
      </c>
    </row>
    <row r="116" spans="1:13" ht="48">
      <c r="A116" t="s">
        <v>112</v>
      </c>
      <c r="B116" t="s">
        <v>210</v>
      </c>
      <c r="C116" t="s">
        <v>258</v>
      </c>
      <c r="D116" s="19" t="s">
        <v>259</v>
      </c>
      <c r="E116" t="s">
        <v>112</v>
      </c>
      <c r="F116" t="s">
        <v>133</v>
      </c>
      <c r="G116" s="18" t="s">
        <v>274</v>
      </c>
      <c r="H116" s="37" t="s">
        <v>275</v>
      </c>
    </row>
    <row r="117" spans="1:13" ht="32.1">
      <c r="A117" t="s">
        <v>112</v>
      </c>
      <c r="B117" t="s">
        <v>210</v>
      </c>
      <c r="C117" t="s">
        <v>258</v>
      </c>
      <c r="D117" s="19" t="s">
        <v>259</v>
      </c>
      <c r="E117" t="s">
        <v>112</v>
      </c>
      <c r="F117" t="s">
        <v>133</v>
      </c>
      <c r="G117" s="18" t="s">
        <v>276</v>
      </c>
      <c r="H117" s="37" t="s">
        <v>275</v>
      </c>
    </row>
    <row r="118" spans="1:13" ht="32.1">
      <c r="A118" t="s">
        <v>112</v>
      </c>
      <c r="B118" t="s">
        <v>210</v>
      </c>
      <c r="C118" t="s">
        <v>258</v>
      </c>
      <c r="D118" s="19" t="s">
        <v>259</v>
      </c>
      <c r="E118" t="s">
        <v>112</v>
      </c>
      <c r="F118" t="s">
        <v>133</v>
      </c>
      <c r="G118" s="18" t="s">
        <v>277</v>
      </c>
      <c r="H118" s="37" t="s">
        <v>275</v>
      </c>
    </row>
    <row r="119" spans="1:13" ht="32.1">
      <c r="A119" t="s">
        <v>112</v>
      </c>
      <c r="B119" t="s">
        <v>210</v>
      </c>
      <c r="C119" t="s">
        <v>258</v>
      </c>
      <c r="D119" s="19" t="s">
        <v>259</v>
      </c>
      <c r="E119" t="s">
        <v>112</v>
      </c>
      <c r="F119" t="s">
        <v>133</v>
      </c>
      <c r="G119" s="18" t="s">
        <v>278</v>
      </c>
      <c r="H119" s="37" t="s">
        <v>275</v>
      </c>
    </row>
    <row r="120" spans="1:13" ht="15.95">
      <c r="A120" t="s">
        <v>112</v>
      </c>
      <c r="B120" t="s">
        <v>210</v>
      </c>
      <c r="C120" t="s">
        <v>258</v>
      </c>
      <c r="D120" s="19" t="s">
        <v>259</v>
      </c>
      <c r="E120" t="s">
        <v>112</v>
      </c>
      <c r="F120" t="s">
        <v>133</v>
      </c>
      <c r="G120" t="s">
        <v>279</v>
      </c>
      <c r="H120" s="37" t="s">
        <v>275</v>
      </c>
      <c r="J120" s="5">
        <f>I116+I117+I118+I119+I120</f>
        <v>0</v>
      </c>
      <c r="K120" s="5">
        <v>25</v>
      </c>
      <c r="L120" s="5">
        <f>J120/K120</f>
        <v>0</v>
      </c>
      <c r="M120" s="5" t="str">
        <f>IF(L120&gt;=0.7,"Atbilst","Neatbilst")</f>
        <v>Neatbilst</v>
      </c>
    </row>
    <row r="121" spans="1:13" ht="32.1">
      <c r="A121" t="s">
        <v>112</v>
      </c>
      <c r="B121" t="s">
        <v>210</v>
      </c>
      <c r="C121" t="s">
        <v>280</v>
      </c>
      <c r="D121" s="19" t="s">
        <v>281</v>
      </c>
      <c r="E121" t="s">
        <v>112</v>
      </c>
      <c r="F121" t="s">
        <v>116</v>
      </c>
      <c r="G121" s="18" t="s">
        <v>282</v>
      </c>
      <c r="H121" s="40" t="s">
        <v>283</v>
      </c>
    </row>
    <row r="122" spans="1:13" ht="32.1">
      <c r="A122" t="s">
        <v>112</v>
      </c>
      <c r="B122" t="s">
        <v>210</v>
      </c>
      <c r="C122" t="s">
        <v>280</v>
      </c>
      <c r="D122" s="19" t="s">
        <v>281</v>
      </c>
      <c r="E122" t="s">
        <v>112</v>
      </c>
      <c r="F122" t="s">
        <v>116</v>
      </c>
      <c r="G122" s="18" t="s">
        <v>284</v>
      </c>
      <c r="H122" s="40" t="s">
        <v>283</v>
      </c>
    </row>
    <row r="123" spans="1:13" ht="48">
      <c r="A123" t="s">
        <v>112</v>
      </c>
      <c r="B123" t="s">
        <v>210</v>
      </c>
      <c r="C123" t="s">
        <v>280</v>
      </c>
      <c r="D123" s="19" t="s">
        <v>281</v>
      </c>
      <c r="E123" t="s">
        <v>112</v>
      </c>
      <c r="F123" t="s">
        <v>116</v>
      </c>
      <c r="G123" s="18" t="s">
        <v>285</v>
      </c>
      <c r="H123" s="40" t="s">
        <v>283</v>
      </c>
    </row>
    <row r="124" spans="1:13" ht="15.95">
      <c r="A124" t="s">
        <v>112</v>
      </c>
      <c r="B124" t="s">
        <v>210</v>
      </c>
      <c r="C124" t="s">
        <v>280</v>
      </c>
      <c r="D124" s="19" t="s">
        <v>281</v>
      </c>
      <c r="E124" t="s">
        <v>112</v>
      </c>
      <c r="F124" t="s">
        <v>116</v>
      </c>
      <c r="G124" t="s">
        <v>286</v>
      </c>
      <c r="H124" s="40" t="s">
        <v>283</v>
      </c>
      <c r="J124" s="5">
        <f>I121+I122+I123+I124</f>
        <v>0</v>
      </c>
      <c r="K124" s="5">
        <v>20</v>
      </c>
      <c r="L124" s="5">
        <f>J124/K124</f>
        <v>0</v>
      </c>
      <c r="M124" s="5" t="str">
        <f>IF(L124&gt;=0.7,"Atbilst","Neatbilst")</f>
        <v>Neatbilst</v>
      </c>
    </row>
    <row r="125" spans="1:13" ht="15.95">
      <c r="A125" t="s">
        <v>112</v>
      </c>
      <c r="B125" t="s">
        <v>210</v>
      </c>
      <c r="C125" t="s">
        <v>280</v>
      </c>
      <c r="D125" s="19" t="s">
        <v>281</v>
      </c>
      <c r="E125" t="s">
        <v>112</v>
      </c>
      <c r="F125" t="s">
        <v>121</v>
      </c>
      <c r="G125" s="18" t="s">
        <v>287</v>
      </c>
      <c r="H125" s="37" t="s">
        <v>288</v>
      </c>
    </row>
    <row r="126" spans="1:13" ht="32.1">
      <c r="A126" t="s">
        <v>112</v>
      </c>
      <c r="B126" t="s">
        <v>210</v>
      </c>
      <c r="C126" t="s">
        <v>280</v>
      </c>
      <c r="D126" s="19" t="s">
        <v>281</v>
      </c>
      <c r="E126" t="s">
        <v>112</v>
      </c>
      <c r="F126" t="s">
        <v>121</v>
      </c>
      <c r="G126" s="18" t="s">
        <v>289</v>
      </c>
      <c r="H126" s="37" t="s">
        <v>288</v>
      </c>
    </row>
    <row r="127" spans="1:13" ht="48">
      <c r="A127" t="s">
        <v>112</v>
      </c>
      <c r="B127" t="s">
        <v>210</v>
      </c>
      <c r="C127" t="s">
        <v>280</v>
      </c>
      <c r="D127" s="19" t="s">
        <v>281</v>
      </c>
      <c r="E127" t="s">
        <v>112</v>
      </c>
      <c r="F127" t="s">
        <v>121</v>
      </c>
      <c r="G127" s="18" t="s">
        <v>290</v>
      </c>
      <c r="H127" s="37" t="s">
        <v>288</v>
      </c>
    </row>
    <row r="128" spans="1:13" ht="15.95">
      <c r="A128" t="s">
        <v>112</v>
      </c>
      <c r="B128" t="s">
        <v>210</v>
      </c>
      <c r="C128" t="s">
        <v>280</v>
      </c>
      <c r="D128" s="19" t="s">
        <v>281</v>
      </c>
      <c r="E128" t="s">
        <v>112</v>
      </c>
      <c r="F128" t="s">
        <v>121</v>
      </c>
      <c r="G128" t="s">
        <v>291</v>
      </c>
      <c r="H128" s="37" t="s">
        <v>288</v>
      </c>
      <c r="J128" s="5">
        <f>I125+I126+I127+I128</f>
        <v>0</v>
      </c>
      <c r="K128" s="5">
        <v>20</v>
      </c>
      <c r="L128" s="5">
        <f>J128/K128</f>
        <v>0</v>
      </c>
      <c r="M128" s="5" t="str">
        <f>IF(L128&gt;=0.7,"Atbilst","Neatbilst")</f>
        <v>Neatbilst</v>
      </c>
    </row>
    <row r="129" spans="1:13" ht="32.1">
      <c r="A129" t="s">
        <v>112</v>
      </c>
      <c r="B129" t="s">
        <v>210</v>
      </c>
      <c r="C129" t="s">
        <v>280</v>
      </c>
      <c r="D129" s="19" t="s">
        <v>281</v>
      </c>
      <c r="E129" t="s">
        <v>112</v>
      </c>
      <c r="F129" t="s">
        <v>126</v>
      </c>
      <c r="G129" s="18" t="s">
        <v>292</v>
      </c>
      <c r="H129" s="37" t="s">
        <v>293</v>
      </c>
    </row>
    <row r="130" spans="1:13" ht="15.95">
      <c r="A130" t="s">
        <v>112</v>
      </c>
      <c r="B130" t="s">
        <v>210</v>
      </c>
      <c r="C130" t="s">
        <v>280</v>
      </c>
      <c r="D130" s="19" t="s">
        <v>281</v>
      </c>
      <c r="E130" t="s">
        <v>112</v>
      </c>
      <c r="F130" t="s">
        <v>126</v>
      </c>
      <c r="G130" s="18" t="s">
        <v>294</v>
      </c>
      <c r="H130" s="37" t="s">
        <v>293</v>
      </c>
    </row>
    <row r="131" spans="1:13" ht="32.1">
      <c r="A131" t="s">
        <v>112</v>
      </c>
      <c r="B131" t="s">
        <v>210</v>
      </c>
      <c r="C131" t="s">
        <v>280</v>
      </c>
      <c r="D131" s="19" t="s">
        <v>281</v>
      </c>
      <c r="E131" t="s">
        <v>112</v>
      </c>
      <c r="F131" t="s">
        <v>126</v>
      </c>
      <c r="G131" s="18" t="s">
        <v>295</v>
      </c>
      <c r="H131" s="37" t="s">
        <v>293</v>
      </c>
    </row>
    <row r="132" spans="1:13" ht="20.100000000000001" customHeight="1">
      <c r="A132" t="s">
        <v>112</v>
      </c>
      <c r="B132" t="s">
        <v>210</v>
      </c>
      <c r="C132" t="s">
        <v>280</v>
      </c>
      <c r="D132" s="19" t="s">
        <v>281</v>
      </c>
      <c r="E132" t="s">
        <v>112</v>
      </c>
      <c r="F132" t="s">
        <v>126</v>
      </c>
      <c r="G132" t="s">
        <v>296</v>
      </c>
      <c r="H132" s="37" t="s">
        <v>293</v>
      </c>
      <c r="J132" s="5">
        <f>I129+I130+I131+I132</f>
        <v>0</v>
      </c>
      <c r="K132" s="5">
        <v>20</v>
      </c>
      <c r="L132" s="5">
        <f>J132/K132</f>
        <v>0</v>
      </c>
      <c r="M132" s="5" t="str">
        <f>IF(L132&gt;=0.7,"Atbilst","Neatbilst")</f>
        <v>Neatbilst</v>
      </c>
    </row>
    <row r="133" spans="1:13" ht="24.75" customHeight="1">
      <c r="A133" t="s">
        <v>112</v>
      </c>
      <c r="B133" t="s">
        <v>210</v>
      </c>
      <c r="C133" t="s">
        <v>280</v>
      </c>
      <c r="D133" s="19" t="s">
        <v>281</v>
      </c>
      <c r="E133" t="s">
        <v>112</v>
      </c>
      <c r="F133" t="s">
        <v>133</v>
      </c>
      <c r="G133" s="18" t="s">
        <v>297</v>
      </c>
      <c r="H133" s="37" t="s">
        <v>298</v>
      </c>
    </row>
    <row r="134" spans="1:13" ht="63.95">
      <c r="A134" t="s">
        <v>112</v>
      </c>
      <c r="B134" t="s">
        <v>210</v>
      </c>
      <c r="C134" t="s">
        <v>280</v>
      </c>
      <c r="D134" s="19" t="s">
        <v>281</v>
      </c>
      <c r="E134" t="s">
        <v>112</v>
      </c>
      <c r="F134" t="s">
        <v>133</v>
      </c>
      <c r="G134" s="18" t="s">
        <v>299</v>
      </c>
      <c r="H134" s="37" t="s">
        <v>298</v>
      </c>
    </row>
    <row r="135" spans="1:13" ht="15.95">
      <c r="A135" t="s">
        <v>112</v>
      </c>
      <c r="B135" t="s">
        <v>210</v>
      </c>
      <c r="C135" t="s">
        <v>280</v>
      </c>
      <c r="D135" s="19" t="s">
        <v>281</v>
      </c>
      <c r="E135" t="s">
        <v>112</v>
      </c>
      <c r="F135" t="s">
        <v>133</v>
      </c>
      <c r="G135" t="s">
        <v>300</v>
      </c>
      <c r="H135" s="37" t="s">
        <v>298</v>
      </c>
      <c r="J135" s="5">
        <f>I133+I134+I135</f>
        <v>0</v>
      </c>
      <c r="K135" s="5">
        <v>15</v>
      </c>
      <c r="L135" s="5">
        <f>J135/K135</f>
        <v>0</v>
      </c>
      <c r="M135" s="5" t="str">
        <f>IF(L135&gt;=0.7,"Atbilst","Neatbilst")</f>
        <v>Neatbilst</v>
      </c>
    </row>
    <row r="136" spans="1:13" ht="15.95">
      <c r="A136" t="s">
        <v>112</v>
      </c>
      <c r="B136" t="s">
        <v>210</v>
      </c>
      <c r="C136" t="s">
        <v>301</v>
      </c>
      <c r="D136" s="19" t="s">
        <v>302</v>
      </c>
      <c r="E136" t="s">
        <v>112</v>
      </c>
      <c r="F136" t="s">
        <v>116</v>
      </c>
      <c r="G136" s="18" t="s">
        <v>303</v>
      </c>
      <c r="H136" s="37" t="s">
        <v>304</v>
      </c>
    </row>
    <row r="137" spans="1:13" ht="15.95">
      <c r="A137" t="s">
        <v>112</v>
      </c>
      <c r="B137" t="s">
        <v>210</v>
      </c>
      <c r="C137" t="s">
        <v>301</v>
      </c>
      <c r="D137" s="19" t="s">
        <v>302</v>
      </c>
      <c r="E137" t="s">
        <v>112</v>
      </c>
      <c r="F137" t="s">
        <v>116</v>
      </c>
      <c r="G137" s="18" t="s">
        <v>305</v>
      </c>
      <c r="H137" s="37" t="s">
        <v>304</v>
      </c>
    </row>
    <row r="138" spans="1:13" ht="15.95">
      <c r="A138" t="s">
        <v>112</v>
      </c>
      <c r="B138" t="s">
        <v>210</v>
      </c>
      <c r="C138" t="s">
        <v>301</v>
      </c>
      <c r="D138" s="19" t="s">
        <v>302</v>
      </c>
      <c r="E138" t="s">
        <v>112</v>
      </c>
      <c r="F138" t="s">
        <v>116</v>
      </c>
      <c r="G138" s="18" t="s">
        <v>306</v>
      </c>
      <c r="H138" s="37" t="s">
        <v>304</v>
      </c>
    </row>
    <row r="139" spans="1:13" ht="15.95">
      <c r="A139" t="s">
        <v>112</v>
      </c>
      <c r="B139" t="s">
        <v>210</v>
      </c>
      <c r="C139" t="s">
        <v>301</v>
      </c>
      <c r="D139" s="19" t="s">
        <v>302</v>
      </c>
      <c r="E139" t="s">
        <v>112</v>
      </c>
      <c r="F139" t="s">
        <v>116</v>
      </c>
      <c r="G139" s="18" t="s">
        <v>307</v>
      </c>
      <c r="H139" s="37" t="s">
        <v>304</v>
      </c>
    </row>
    <row r="140" spans="1:13" ht="15.95">
      <c r="A140" t="s">
        <v>112</v>
      </c>
      <c r="B140" t="s">
        <v>210</v>
      </c>
      <c r="C140" t="s">
        <v>301</v>
      </c>
      <c r="D140" s="19" t="s">
        <v>302</v>
      </c>
      <c r="E140" t="s">
        <v>112</v>
      </c>
      <c r="F140" t="s">
        <v>116</v>
      </c>
      <c r="G140" t="s">
        <v>308</v>
      </c>
      <c r="H140" s="37" t="s">
        <v>304</v>
      </c>
      <c r="J140" s="5">
        <f>I136+I137+I138+I139+I140</f>
        <v>0</v>
      </c>
      <c r="K140" s="5">
        <v>25</v>
      </c>
      <c r="L140" s="5">
        <f>J140/K140</f>
        <v>0</v>
      </c>
      <c r="M140" s="5" t="str">
        <f>IF(L140&gt;=0.7,"Atbilst","Neatbilst")</f>
        <v>Neatbilst</v>
      </c>
    </row>
    <row r="141" spans="1:13" ht="15.95">
      <c r="A141" t="s">
        <v>112</v>
      </c>
      <c r="B141" t="s">
        <v>210</v>
      </c>
      <c r="C141" t="s">
        <v>301</v>
      </c>
      <c r="D141" s="19" t="s">
        <v>302</v>
      </c>
      <c r="E141" t="s">
        <v>112</v>
      </c>
      <c r="F141" t="s">
        <v>121</v>
      </c>
      <c r="G141" s="18" t="s">
        <v>309</v>
      </c>
      <c r="H141" s="37" t="s">
        <v>310</v>
      </c>
    </row>
    <row r="142" spans="1:13" ht="32.1">
      <c r="A142" t="s">
        <v>112</v>
      </c>
      <c r="B142" t="s">
        <v>210</v>
      </c>
      <c r="C142" t="s">
        <v>301</v>
      </c>
      <c r="D142" s="19" t="s">
        <v>302</v>
      </c>
      <c r="E142" t="s">
        <v>112</v>
      </c>
      <c r="F142" t="s">
        <v>121</v>
      </c>
      <c r="G142" s="18" t="s">
        <v>311</v>
      </c>
      <c r="H142" s="37" t="s">
        <v>310</v>
      </c>
    </row>
    <row r="143" spans="1:13" ht="32.1">
      <c r="A143" t="s">
        <v>112</v>
      </c>
      <c r="B143" t="s">
        <v>210</v>
      </c>
      <c r="C143" t="s">
        <v>301</v>
      </c>
      <c r="D143" s="19" t="s">
        <v>302</v>
      </c>
      <c r="E143" t="s">
        <v>112</v>
      </c>
      <c r="F143" t="s">
        <v>121</v>
      </c>
      <c r="G143" s="18" t="s">
        <v>312</v>
      </c>
      <c r="H143" s="37" t="s">
        <v>310</v>
      </c>
    </row>
    <row r="144" spans="1:13" ht="15.95">
      <c r="A144" t="s">
        <v>112</v>
      </c>
      <c r="B144" t="s">
        <v>210</v>
      </c>
      <c r="C144" t="s">
        <v>301</v>
      </c>
      <c r="D144" s="19" t="s">
        <v>302</v>
      </c>
      <c r="E144" t="s">
        <v>112</v>
      </c>
      <c r="F144" t="s">
        <v>121</v>
      </c>
      <c r="G144" s="18" t="s">
        <v>313</v>
      </c>
      <c r="H144" s="37" t="s">
        <v>310</v>
      </c>
    </row>
    <row r="145" spans="1:13" ht="15.95">
      <c r="A145" t="s">
        <v>112</v>
      </c>
      <c r="B145" t="s">
        <v>210</v>
      </c>
      <c r="C145" t="s">
        <v>301</v>
      </c>
      <c r="D145" s="19" t="s">
        <v>302</v>
      </c>
      <c r="E145" t="s">
        <v>112</v>
      </c>
      <c r="F145" t="s">
        <v>121</v>
      </c>
      <c r="G145" t="s">
        <v>314</v>
      </c>
      <c r="H145" s="37" t="s">
        <v>310</v>
      </c>
      <c r="J145" s="5">
        <f>I141+I142+I143+I144+I145</f>
        <v>0</v>
      </c>
      <c r="K145" s="5">
        <v>25</v>
      </c>
      <c r="L145" s="5">
        <f>J145/K145</f>
        <v>0</v>
      </c>
      <c r="M145" s="5" t="str">
        <f>IF(L145&gt;=0.7,"Atbilst","Neatbilst")</f>
        <v>Neatbilst</v>
      </c>
    </row>
    <row r="146" spans="1:13" ht="15.95">
      <c r="A146" t="s">
        <v>112</v>
      </c>
      <c r="B146" t="s">
        <v>210</v>
      </c>
      <c r="C146" t="s">
        <v>301</v>
      </c>
      <c r="D146" s="19" t="s">
        <v>302</v>
      </c>
      <c r="E146" t="s">
        <v>112</v>
      </c>
      <c r="F146" t="s">
        <v>126</v>
      </c>
      <c r="G146" s="18" t="s">
        <v>315</v>
      </c>
      <c r="H146" s="37" t="s">
        <v>316</v>
      </c>
    </row>
    <row r="147" spans="1:13" ht="32.1">
      <c r="A147" t="s">
        <v>112</v>
      </c>
      <c r="B147" t="s">
        <v>210</v>
      </c>
      <c r="C147" t="s">
        <v>301</v>
      </c>
      <c r="D147" s="19" t="s">
        <v>302</v>
      </c>
      <c r="E147" t="s">
        <v>112</v>
      </c>
      <c r="F147" t="s">
        <v>126</v>
      </c>
      <c r="G147" s="18" t="s">
        <v>317</v>
      </c>
      <c r="H147" s="37" t="s">
        <v>316</v>
      </c>
    </row>
    <row r="148" spans="1:13" ht="32.1">
      <c r="A148" t="s">
        <v>112</v>
      </c>
      <c r="B148" t="s">
        <v>210</v>
      </c>
      <c r="C148" t="s">
        <v>301</v>
      </c>
      <c r="D148" s="19" t="s">
        <v>302</v>
      </c>
      <c r="E148" t="s">
        <v>112</v>
      </c>
      <c r="F148" t="s">
        <v>126</v>
      </c>
      <c r="G148" s="18" t="s">
        <v>318</v>
      </c>
      <c r="H148" s="37" t="s">
        <v>316</v>
      </c>
    </row>
    <row r="149" spans="1:13" ht="32.1">
      <c r="A149" t="s">
        <v>112</v>
      </c>
      <c r="B149" t="s">
        <v>210</v>
      </c>
      <c r="C149" t="s">
        <v>301</v>
      </c>
      <c r="D149" s="19" t="s">
        <v>302</v>
      </c>
      <c r="E149" t="s">
        <v>112</v>
      </c>
      <c r="F149" t="s">
        <v>126</v>
      </c>
      <c r="G149" s="18" t="s">
        <v>319</v>
      </c>
      <c r="H149" s="37" t="s">
        <v>316</v>
      </c>
    </row>
    <row r="150" spans="1:13" ht="15.95">
      <c r="A150" t="s">
        <v>112</v>
      </c>
      <c r="B150" t="s">
        <v>210</v>
      </c>
      <c r="C150" t="s">
        <v>301</v>
      </c>
      <c r="D150" s="19" t="s">
        <v>302</v>
      </c>
      <c r="E150" t="s">
        <v>112</v>
      </c>
      <c r="F150" t="s">
        <v>126</v>
      </c>
      <c r="G150" t="s">
        <v>320</v>
      </c>
      <c r="H150" s="37" t="s">
        <v>316</v>
      </c>
      <c r="J150" s="5">
        <f>I146+I147+I148+I149+I150</f>
        <v>0</v>
      </c>
      <c r="K150" s="5">
        <v>25</v>
      </c>
      <c r="L150" s="5">
        <f>J150/K150</f>
        <v>0</v>
      </c>
      <c r="M150" s="5" t="str">
        <f>IF(L150&gt;=0.7,"Atbilst","Neatbilst")</f>
        <v>Neatbilst</v>
      </c>
    </row>
    <row r="151" spans="1:13" ht="32.1">
      <c r="A151" t="s">
        <v>112</v>
      </c>
      <c r="B151" t="s">
        <v>210</v>
      </c>
      <c r="C151" t="s">
        <v>301</v>
      </c>
      <c r="D151" s="19" t="s">
        <v>302</v>
      </c>
      <c r="E151" t="s">
        <v>112</v>
      </c>
      <c r="F151" t="s">
        <v>133</v>
      </c>
      <c r="G151" s="18" t="s">
        <v>321</v>
      </c>
      <c r="H151" s="37" t="s">
        <v>322</v>
      </c>
    </row>
    <row r="152" spans="1:13" ht="32.1">
      <c r="A152" t="s">
        <v>112</v>
      </c>
      <c r="B152" t="s">
        <v>210</v>
      </c>
      <c r="C152" t="s">
        <v>301</v>
      </c>
      <c r="D152" s="19" t="s">
        <v>302</v>
      </c>
      <c r="E152" t="s">
        <v>112</v>
      </c>
      <c r="F152" t="s">
        <v>133</v>
      </c>
      <c r="G152" s="18" t="s">
        <v>323</v>
      </c>
      <c r="H152" s="37" t="s">
        <v>322</v>
      </c>
    </row>
    <row r="153" spans="1:13" ht="48">
      <c r="A153" t="s">
        <v>112</v>
      </c>
      <c r="B153" t="s">
        <v>210</v>
      </c>
      <c r="C153" t="s">
        <v>301</v>
      </c>
      <c r="D153" s="19" t="s">
        <v>302</v>
      </c>
      <c r="E153" t="s">
        <v>112</v>
      </c>
      <c r="F153" t="s">
        <v>133</v>
      </c>
      <c r="G153" s="18" t="s">
        <v>324</v>
      </c>
      <c r="H153" s="37" t="s">
        <v>322</v>
      </c>
    </row>
    <row r="154" spans="1:13" ht="15.95">
      <c r="A154" t="s">
        <v>112</v>
      </c>
      <c r="B154" t="s">
        <v>210</v>
      </c>
      <c r="C154" t="s">
        <v>301</v>
      </c>
      <c r="D154" s="19" t="s">
        <v>302</v>
      </c>
      <c r="E154" t="s">
        <v>112</v>
      </c>
      <c r="F154" t="s">
        <v>133</v>
      </c>
      <c r="G154" t="s">
        <v>325</v>
      </c>
      <c r="H154" s="37" t="s">
        <v>322</v>
      </c>
      <c r="J154" s="5">
        <f>I151+I152+I153+I154</f>
        <v>0</v>
      </c>
      <c r="K154" s="5">
        <v>20</v>
      </c>
      <c r="L154" s="5">
        <f>J154/K154</f>
        <v>0</v>
      </c>
      <c r="M154" s="5" t="str">
        <f>IF(L154&gt;=0.7,"Atbilst","Neatbilst")</f>
        <v>Neatbilst</v>
      </c>
    </row>
    <row r="155" spans="1:13" ht="32.1">
      <c r="A155" t="s">
        <v>112</v>
      </c>
      <c r="B155" t="s">
        <v>326</v>
      </c>
      <c r="C155" s="19" t="s">
        <v>327</v>
      </c>
      <c r="D155" s="19" t="s">
        <v>328</v>
      </c>
      <c r="E155" t="s">
        <v>112</v>
      </c>
      <c r="F155" t="s">
        <v>116</v>
      </c>
      <c r="G155" s="18" t="s">
        <v>329</v>
      </c>
      <c r="H155" s="37" t="s">
        <v>330</v>
      </c>
    </row>
    <row r="156" spans="1:13" ht="32.1">
      <c r="A156" t="s">
        <v>112</v>
      </c>
      <c r="B156" t="s">
        <v>326</v>
      </c>
      <c r="C156" s="19" t="s">
        <v>327</v>
      </c>
      <c r="D156" s="19" t="s">
        <v>328</v>
      </c>
      <c r="E156" t="s">
        <v>112</v>
      </c>
      <c r="F156" t="s">
        <v>116</v>
      </c>
      <c r="G156" s="18" t="s">
        <v>331</v>
      </c>
      <c r="H156" s="37" t="s">
        <v>330</v>
      </c>
    </row>
    <row r="157" spans="1:13" ht="32.1">
      <c r="A157" t="s">
        <v>112</v>
      </c>
      <c r="B157" t="s">
        <v>326</v>
      </c>
      <c r="C157" s="19" t="s">
        <v>327</v>
      </c>
      <c r="D157" s="19" t="s">
        <v>328</v>
      </c>
      <c r="E157" t="s">
        <v>112</v>
      </c>
      <c r="F157" t="s">
        <v>116</v>
      </c>
      <c r="G157" s="18" t="s">
        <v>332</v>
      </c>
      <c r="H157" s="37" t="s">
        <v>330</v>
      </c>
    </row>
    <row r="158" spans="1:13" ht="32.1">
      <c r="A158" t="s">
        <v>112</v>
      </c>
      <c r="B158" t="s">
        <v>326</v>
      </c>
      <c r="C158" s="19" t="s">
        <v>327</v>
      </c>
      <c r="D158" s="19" t="s">
        <v>328</v>
      </c>
      <c r="E158" t="s">
        <v>112</v>
      </c>
      <c r="F158" t="s">
        <v>116</v>
      </c>
      <c r="G158" s="18" t="s">
        <v>333</v>
      </c>
      <c r="H158" s="37" t="s">
        <v>330</v>
      </c>
    </row>
    <row r="159" spans="1:13" ht="32.1">
      <c r="A159" t="s">
        <v>112</v>
      </c>
      <c r="B159" t="s">
        <v>326</v>
      </c>
      <c r="C159" s="19" t="s">
        <v>327</v>
      </c>
      <c r="D159" s="19" t="s">
        <v>328</v>
      </c>
      <c r="E159" t="s">
        <v>112</v>
      </c>
      <c r="F159" t="s">
        <v>116</v>
      </c>
      <c r="G159" s="20" t="s">
        <v>334</v>
      </c>
      <c r="H159" s="37" t="s">
        <v>330</v>
      </c>
      <c r="J159" s="5">
        <f>I155+I156+I157+I158+I159</f>
        <v>0</v>
      </c>
      <c r="K159" s="5">
        <v>25</v>
      </c>
      <c r="L159" s="5">
        <f>J159/K159</f>
        <v>0</v>
      </c>
      <c r="M159" s="5" t="str">
        <f>IF(L159&gt;=0.7,"Atbilst","Neatbilst")</f>
        <v>Neatbilst</v>
      </c>
    </row>
    <row r="160" spans="1:13" ht="32.1">
      <c r="A160" t="s">
        <v>112</v>
      </c>
      <c r="B160" t="s">
        <v>326</v>
      </c>
      <c r="C160" s="19" t="s">
        <v>327</v>
      </c>
      <c r="D160" s="19" t="s">
        <v>328</v>
      </c>
      <c r="E160" t="s">
        <v>112</v>
      </c>
      <c r="F160" t="s">
        <v>121</v>
      </c>
      <c r="G160" s="18" t="s">
        <v>335</v>
      </c>
      <c r="H160" s="37" t="s">
        <v>336</v>
      </c>
    </row>
    <row r="161" spans="1:13" ht="32.1">
      <c r="A161" t="s">
        <v>112</v>
      </c>
      <c r="B161" t="s">
        <v>326</v>
      </c>
      <c r="C161" s="19" t="s">
        <v>327</v>
      </c>
      <c r="D161" s="19" t="s">
        <v>328</v>
      </c>
      <c r="E161" t="s">
        <v>112</v>
      </c>
      <c r="F161" t="s">
        <v>121</v>
      </c>
      <c r="G161" s="18" t="s">
        <v>337</v>
      </c>
      <c r="H161" s="37" t="s">
        <v>336</v>
      </c>
    </row>
    <row r="162" spans="1:13" ht="32.1">
      <c r="A162" t="s">
        <v>112</v>
      </c>
      <c r="B162" t="s">
        <v>326</v>
      </c>
      <c r="C162" s="19" t="s">
        <v>327</v>
      </c>
      <c r="D162" s="19" t="s">
        <v>328</v>
      </c>
      <c r="E162" t="s">
        <v>112</v>
      </c>
      <c r="F162" t="s">
        <v>121</v>
      </c>
      <c r="G162" s="18" t="s">
        <v>338</v>
      </c>
      <c r="H162" s="37" t="s">
        <v>336</v>
      </c>
    </row>
    <row r="163" spans="1:13" ht="15.95">
      <c r="A163" t="s">
        <v>112</v>
      </c>
      <c r="B163" t="s">
        <v>326</v>
      </c>
      <c r="C163" s="19" t="s">
        <v>327</v>
      </c>
      <c r="D163" s="19" t="s">
        <v>328</v>
      </c>
      <c r="E163" t="s">
        <v>112</v>
      </c>
      <c r="F163" t="s">
        <v>121</v>
      </c>
      <c r="G163" t="s">
        <v>339</v>
      </c>
      <c r="H163" s="37" t="s">
        <v>336</v>
      </c>
      <c r="J163" s="5">
        <f>I160+I161+I162+I163</f>
        <v>0</v>
      </c>
      <c r="K163" s="5">
        <v>20</v>
      </c>
      <c r="L163" s="5">
        <f>J163/K163</f>
        <v>0</v>
      </c>
      <c r="M163" s="5" t="str">
        <f>IF(L163&gt;=0.7,"Atbilst","Neatbilst")</f>
        <v>Neatbilst</v>
      </c>
    </row>
    <row r="164" spans="1:13" ht="48">
      <c r="A164" t="s">
        <v>112</v>
      </c>
      <c r="B164" t="s">
        <v>326</v>
      </c>
      <c r="C164" s="19" t="s">
        <v>327</v>
      </c>
      <c r="D164" s="19" t="s">
        <v>328</v>
      </c>
      <c r="E164" t="s">
        <v>112</v>
      </c>
      <c r="F164" t="s">
        <v>126</v>
      </c>
      <c r="G164" s="1" t="s">
        <v>340</v>
      </c>
      <c r="H164" s="37" t="s">
        <v>341</v>
      </c>
    </row>
    <row r="165" spans="1:13" ht="15.95">
      <c r="A165" t="s">
        <v>112</v>
      </c>
      <c r="B165" t="s">
        <v>326</v>
      </c>
      <c r="C165" s="19" t="s">
        <v>327</v>
      </c>
      <c r="D165" s="19" t="s">
        <v>328</v>
      </c>
      <c r="E165" t="s">
        <v>112</v>
      </c>
      <c r="F165" t="s">
        <v>126</v>
      </c>
      <c r="G165" t="s">
        <v>342</v>
      </c>
      <c r="H165" s="37" t="s">
        <v>341</v>
      </c>
    </row>
    <row r="166" spans="1:13" ht="15.95">
      <c r="A166" t="s">
        <v>112</v>
      </c>
      <c r="B166" t="s">
        <v>326</v>
      </c>
      <c r="C166" s="19" t="s">
        <v>327</v>
      </c>
      <c r="D166" s="19" t="s">
        <v>328</v>
      </c>
      <c r="E166" t="s">
        <v>112</v>
      </c>
      <c r="F166" t="s">
        <v>126</v>
      </c>
      <c r="G166" t="s">
        <v>343</v>
      </c>
      <c r="H166" s="37" t="s">
        <v>341</v>
      </c>
    </row>
    <row r="167" spans="1:13" ht="15.95">
      <c r="A167" t="s">
        <v>112</v>
      </c>
      <c r="B167" t="s">
        <v>326</v>
      </c>
      <c r="C167" s="19" t="s">
        <v>327</v>
      </c>
      <c r="D167" s="19" t="s">
        <v>328</v>
      </c>
      <c r="E167" t="s">
        <v>112</v>
      </c>
      <c r="F167" t="s">
        <v>126</v>
      </c>
      <c r="G167" t="s">
        <v>344</v>
      </c>
      <c r="H167" s="37" t="s">
        <v>341</v>
      </c>
      <c r="J167" s="5">
        <f>I164+I165+I166+I167</f>
        <v>0</v>
      </c>
      <c r="K167" s="5">
        <v>20</v>
      </c>
      <c r="L167" s="5">
        <f>J167/K167</f>
        <v>0</v>
      </c>
      <c r="M167" s="5" t="str">
        <f>IF(L167&gt;=0.7,"Atbilst","Neatbilst")</f>
        <v>Neatbilst</v>
      </c>
    </row>
    <row r="168" spans="1:13" ht="32.1">
      <c r="A168" t="s">
        <v>112</v>
      </c>
      <c r="B168" t="s">
        <v>326</v>
      </c>
      <c r="C168" s="19" t="s">
        <v>327</v>
      </c>
      <c r="D168" s="19" t="s">
        <v>328</v>
      </c>
      <c r="E168" t="s">
        <v>112</v>
      </c>
      <c r="F168" t="s">
        <v>133</v>
      </c>
      <c r="G168" s="18" t="s">
        <v>345</v>
      </c>
      <c r="H168" s="37" t="s">
        <v>346</v>
      </c>
    </row>
    <row r="169" spans="1:13" ht="32.1">
      <c r="A169" t="s">
        <v>112</v>
      </c>
      <c r="B169" t="s">
        <v>326</v>
      </c>
      <c r="C169" s="19" t="s">
        <v>327</v>
      </c>
      <c r="D169" s="19" t="s">
        <v>328</v>
      </c>
      <c r="E169" t="s">
        <v>112</v>
      </c>
      <c r="F169" t="s">
        <v>133</v>
      </c>
      <c r="G169" s="18" t="s">
        <v>347</v>
      </c>
      <c r="H169" s="37" t="s">
        <v>346</v>
      </c>
    </row>
    <row r="170" spans="1:13" ht="48">
      <c r="A170" t="s">
        <v>112</v>
      </c>
      <c r="B170" t="s">
        <v>326</v>
      </c>
      <c r="C170" s="19" t="s">
        <v>327</v>
      </c>
      <c r="D170" s="19" t="s">
        <v>328</v>
      </c>
      <c r="E170" t="s">
        <v>112</v>
      </c>
      <c r="F170" t="s">
        <v>133</v>
      </c>
      <c r="G170" s="18" t="s">
        <v>348</v>
      </c>
      <c r="H170" s="37" t="s">
        <v>346</v>
      </c>
    </row>
    <row r="171" spans="1:13" ht="48">
      <c r="A171" t="s">
        <v>112</v>
      </c>
      <c r="B171" t="s">
        <v>326</v>
      </c>
      <c r="C171" s="19" t="s">
        <v>327</v>
      </c>
      <c r="D171" s="19" t="s">
        <v>328</v>
      </c>
      <c r="E171" t="s">
        <v>112</v>
      </c>
      <c r="F171" t="s">
        <v>133</v>
      </c>
      <c r="G171" s="18" t="s">
        <v>349</v>
      </c>
      <c r="H171" s="37" t="s">
        <v>346</v>
      </c>
    </row>
    <row r="172" spans="1:13" ht="15.95">
      <c r="A172" t="s">
        <v>112</v>
      </c>
      <c r="B172" t="s">
        <v>326</v>
      </c>
      <c r="C172" s="19" t="s">
        <v>327</v>
      </c>
      <c r="D172" s="19" t="s">
        <v>328</v>
      </c>
      <c r="E172" t="s">
        <v>112</v>
      </c>
      <c r="F172" t="s">
        <v>133</v>
      </c>
      <c r="G172" t="s">
        <v>350</v>
      </c>
      <c r="H172" s="37" t="s">
        <v>346</v>
      </c>
      <c r="J172" s="5">
        <f>I168+I169+I170+I171+I172</f>
        <v>0</v>
      </c>
      <c r="K172" s="5">
        <v>25</v>
      </c>
      <c r="L172" s="5">
        <f>J172/K172</f>
        <v>0</v>
      </c>
      <c r="M172" s="5" t="str">
        <f>IF(L172&gt;=0.7,"Atbilst","Neatbilst")</f>
        <v>Neatbilst</v>
      </c>
    </row>
    <row r="173" spans="1:13" ht="48">
      <c r="A173" t="s">
        <v>112</v>
      </c>
      <c r="B173" t="s">
        <v>326</v>
      </c>
      <c r="C173" s="19" t="s">
        <v>351</v>
      </c>
      <c r="D173" s="19" t="s">
        <v>352</v>
      </c>
      <c r="E173" t="s">
        <v>112</v>
      </c>
      <c r="F173" t="s">
        <v>116</v>
      </c>
      <c r="G173" s="18" t="s">
        <v>353</v>
      </c>
      <c r="H173" s="37" t="s">
        <v>354</v>
      </c>
    </row>
    <row r="174" spans="1:13" ht="32.1">
      <c r="A174" t="s">
        <v>112</v>
      </c>
      <c r="B174" t="s">
        <v>326</v>
      </c>
      <c r="C174" s="19" t="s">
        <v>351</v>
      </c>
      <c r="D174" s="19" t="s">
        <v>352</v>
      </c>
      <c r="E174" t="s">
        <v>112</v>
      </c>
      <c r="F174" t="s">
        <v>116</v>
      </c>
      <c r="G174" s="18" t="s">
        <v>355</v>
      </c>
      <c r="H174" s="37" t="s">
        <v>354</v>
      </c>
    </row>
    <row r="175" spans="1:13" ht="15.95">
      <c r="A175" t="s">
        <v>112</v>
      </c>
      <c r="B175" t="s">
        <v>326</v>
      </c>
      <c r="C175" s="19" t="s">
        <v>351</v>
      </c>
      <c r="D175" s="19" t="s">
        <v>352</v>
      </c>
      <c r="E175" t="s">
        <v>112</v>
      </c>
      <c r="F175" t="s">
        <v>116</v>
      </c>
      <c r="G175" t="s">
        <v>356</v>
      </c>
      <c r="H175" s="37" t="s">
        <v>354</v>
      </c>
      <c r="J175" s="5">
        <f>I173+I174+I175</f>
        <v>0</v>
      </c>
      <c r="K175" s="5">
        <v>15</v>
      </c>
      <c r="L175" s="5">
        <f>J175/K175</f>
        <v>0</v>
      </c>
      <c r="M175" s="5" t="str">
        <f>IF(L175&gt;=0.7,"Atbilst","Neatbilst")</f>
        <v>Neatbilst</v>
      </c>
    </row>
    <row r="176" spans="1:13" ht="32.1">
      <c r="A176" t="s">
        <v>112</v>
      </c>
      <c r="B176" t="s">
        <v>326</v>
      </c>
      <c r="C176" s="19" t="s">
        <v>351</v>
      </c>
      <c r="D176" s="19" t="s">
        <v>352</v>
      </c>
      <c r="E176" t="s">
        <v>112</v>
      </c>
      <c r="F176" t="s">
        <v>121</v>
      </c>
      <c r="G176" s="18" t="s">
        <v>357</v>
      </c>
      <c r="H176" s="37" t="s">
        <v>358</v>
      </c>
    </row>
    <row r="177" spans="1:13" ht="32.1">
      <c r="A177" t="s">
        <v>112</v>
      </c>
      <c r="B177" t="s">
        <v>326</v>
      </c>
      <c r="C177" s="19" t="s">
        <v>351</v>
      </c>
      <c r="D177" s="19" t="s">
        <v>352</v>
      </c>
      <c r="E177" t="s">
        <v>112</v>
      </c>
      <c r="F177" t="s">
        <v>121</v>
      </c>
      <c r="G177" s="18" t="s">
        <v>359</v>
      </c>
      <c r="H177" s="37" t="s">
        <v>358</v>
      </c>
    </row>
    <row r="178" spans="1:13" ht="15.95">
      <c r="A178" t="s">
        <v>112</v>
      </c>
      <c r="B178" t="s">
        <v>326</v>
      </c>
      <c r="C178" s="19" t="s">
        <v>351</v>
      </c>
      <c r="D178" s="19" t="s">
        <v>352</v>
      </c>
      <c r="E178" t="s">
        <v>112</v>
      </c>
      <c r="F178" t="s">
        <v>121</v>
      </c>
      <c r="G178" t="s">
        <v>360</v>
      </c>
      <c r="H178" s="37" t="s">
        <v>358</v>
      </c>
      <c r="J178" s="5">
        <f>I176+I177+I178</f>
        <v>0</v>
      </c>
      <c r="K178" s="5">
        <v>15</v>
      </c>
      <c r="L178" s="5">
        <f>J178/K178</f>
        <v>0</v>
      </c>
      <c r="M178" s="5" t="str">
        <f>IF(L178&gt;=0.7,"Atbilst","Neatbilst")</f>
        <v>Neatbilst</v>
      </c>
    </row>
    <row r="179" spans="1:13" ht="15.95">
      <c r="A179" t="s">
        <v>112</v>
      </c>
      <c r="B179" t="s">
        <v>326</v>
      </c>
      <c r="C179" s="19" t="s">
        <v>351</v>
      </c>
      <c r="D179" s="19" t="s">
        <v>352</v>
      </c>
      <c r="E179" t="s">
        <v>112</v>
      </c>
      <c r="F179" t="s">
        <v>126</v>
      </c>
      <c r="G179" s="20" t="s">
        <v>361</v>
      </c>
      <c r="H179" s="37" t="s">
        <v>362</v>
      </c>
    </row>
    <row r="180" spans="1:13" ht="32.1">
      <c r="A180" t="s">
        <v>112</v>
      </c>
      <c r="B180" t="s">
        <v>326</v>
      </c>
      <c r="C180" s="19" t="s">
        <v>351</v>
      </c>
      <c r="D180" s="19" t="s">
        <v>352</v>
      </c>
      <c r="E180" t="s">
        <v>112</v>
      </c>
      <c r="F180" t="s">
        <v>126</v>
      </c>
      <c r="G180" s="20" t="s">
        <v>363</v>
      </c>
      <c r="H180" s="37" t="s">
        <v>362</v>
      </c>
    </row>
    <row r="181" spans="1:13" ht="32.1">
      <c r="A181" t="s">
        <v>112</v>
      </c>
      <c r="B181" t="s">
        <v>326</v>
      </c>
      <c r="C181" s="19" t="s">
        <v>351</v>
      </c>
      <c r="D181" s="19" t="s">
        <v>352</v>
      </c>
      <c r="E181" t="s">
        <v>112</v>
      </c>
      <c r="F181" t="s">
        <v>126</v>
      </c>
      <c r="G181" s="20" t="s">
        <v>364</v>
      </c>
      <c r="H181" s="37" t="s">
        <v>362</v>
      </c>
    </row>
    <row r="182" spans="1:13" ht="15.95">
      <c r="A182" t="s">
        <v>112</v>
      </c>
      <c r="B182" t="s">
        <v>326</v>
      </c>
      <c r="C182" s="19" t="s">
        <v>351</v>
      </c>
      <c r="D182" s="19" t="s">
        <v>352</v>
      </c>
      <c r="E182" t="s">
        <v>112</v>
      </c>
      <c r="F182" t="s">
        <v>126</v>
      </c>
      <c r="G182" s="21" t="s">
        <v>365</v>
      </c>
      <c r="H182" s="37" t="s">
        <v>362</v>
      </c>
      <c r="J182" s="5">
        <f>I179+I180+I181+I182</f>
        <v>0</v>
      </c>
      <c r="K182" s="5">
        <v>20</v>
      </c>
      <c r="L182" s="5">
        <f>J182/K182</f>
        <v>0</v>
      </c>
      <c r="M182" s="5" t="str">
        <f>IF(L182&gt;=0.7,"Atbilst","Neatbilst")</f>
        <v>Neatbilst</v>
      </c>
    </row>
    <row r="183" spans="1:13" ht="48">
      <c r="A183" t="s">
        <v>112</v>
      </c>
      <c r="B183" t="s">
        <v>326</v>
      </c>
      <c r="C183" s="19" t="s">
        <v>351</v>
      </c>
      <c r="D183" s="19" t="s">
        <v>352</v>
      </c>
      <c r="E183" t="s">
        <v>112</v>
      </c>
      <c r="F183" t="s">
        <v>133</v>
      </c>
      <c r="G183" s="18" t="s">
        <v>366</v>
      </c>
      <c r="H183" s="37" t="s">
        <v>367</v>
      </c>
    </row>
    <row r="184" spans="1:13" ht="48">
      <c r="A184" t="s">
        <v>112</v>
      </c>
      <c r="B184" t="s">
        <v>326</v>
      </c>
      <c r="C184" s="19" t="s">
        <v>351</v>
      </c>
      <c r="D184" s="19" t="s">
        <v>352</v>
      </c>
      <c r="E184" t="s">
        <v>112</v>
      </c>
      <c r="F184" t="s">
        <v>133</v>
      </c>
      <c r="G184" s="18" t="s">
        <v>368</v>
      </c>
      <c r="H184" s="37" t="s">
        <v>367</v>
      </c>
    </row>
    <row r="185" spans="1:13" ht="15.95">
      <c r="A185" t="s">
        <v>112</v>
      </c>
      <c r="B185" t="s">
        <v>326</v>
      </c>
      <c r="C185" s="19" t="s">
        <v>351</v>
      </c>
      <c r="D185" s="19" t="s">
        <v>352</v>
      </c>
      <c r="E185" t="s">
        <v>112</v>
      </c>
      <c r="F185" t="s">
        <v>133</v>
      </c>
      <c r="G185" t="s">
        <v>369</v>
      </c>
      <c r="H185" s="37" t="s">
        <v>367</v>
      </c>
      <c r="J185" s="5">
        <f>I183+I184+I185</f>
        <v>0</v>
      </c>
      <c r="K185" s="5">
        <v>15</v>
      </c>
      <c r="L185" s="5">
        <f>J185/K185</f>
        <v>0</v>
      </c>
      <c r="M185" s="5" t="str">
        <f>IF(L185&gt;=0.7,"Atbilst","Neatbilst")</f>
        <v>Neatbilst</v>
      </c>
    </row>
    <row r="186" spans="1:13" ht="15.95">
      <c r="A186" t="s">
        <v>112</v>
      </c>
      <c r="B186" t="s">
        <v>326</v>
      </c>
      <c r="C186" s="19" t="s">
        <v>370</v>
      </c>
      <c r="D186" s="19" t="s">
        <v>371</v>
      </c>
      <c r="E186" t="s">
        <v>112</v>
      </c>
      <c r="F186" t="s">
        <v>116</v>
      </c>
      <c r="G186" s="18" t="s">
        <v>372</v>
      </c>
      <c r="H186" s="37" t="s">
        <v>373</v>
      </c>
    </row>
    <row r="187" spans="1:13" ht="32.1">
      <c r="A187" t="s">
        <v>112</v>
      </c>
      <c r="B187" t="s">
        <v>326</v>
      </c>
      <c r="C187" s="19" t="s">
        <v>370</v>
      </c>
      <c r="D187" s="19" t="s">
        <v>371</v>
      </c>
      <c r="E187" t="s">
        <v>112</v>
      </c>
      <c r="F187" t="s">
        <v>116</v>
      </c>
      <c r="G187" s="18" t="s">
        <v>374</v>
      </c>
      <c r="H187" s="37" t="s">
        <v>373</v>
      </c>
    </row>
    <row r="188" spans="1:13" ht="32.1">
      <c r="A188" t="s">
        <v>112</v>
      </c>
      <c r="B188" t="s">
        <v>326</v>
      </c>
      <c r="C188" s="19" t="s">
        <v>370</v>
      </c>
      <c r="D188" s="19" t="s">
        <v>371</v>
      </c>
      <c r="E188" t="s">
        <v>112</v>
      </c>
      <c r="F188" t="s">
        <v>116</v>
      </c>
      <c r="G188" s="18" t="s">
        <v>375</v>
      </c>
      <c r="H188" s="37" t="s">
        <v>373</v>
      </c>
    </row>
    <row r="189" spans="1:13" ht="15.95">
      <c r="A189" t="s">
        <v>112</v>
      </c>
      <c r="B189" t="s">
        <v>326</v>
      </c>
      <c r="C189" s="19" t="s">
        <v>370</v>
      </c>
      <c r="D189" s="19" t="s">
        <v>371</v>
      </c>
      <c r="E189" t="s">
        <v>112</v>
      </c>
      <c r="F189" t="s">
        <v>116</v>
      </c>
      <c r="G189" t="s">
        <v>376</v>
      </c>
      <c r="H189" s="37" t="s">
        <v>373</v>
      </c>
      <c r="J189" s="5">
        <f>I186+I187+I188+I189</f>
        <v>0</v>
      </c>
      <c r="K189" s="5">
        <v>20</v>
      </c>
      <c r="L189" s="5">
        <f>J189/K189</f>
        <v>0</v>
      </c>
      <c r="M189" s="5" t="str">
        <f>IF(L189&gt;=0.7,"Atbilst","Neatbilst")</f>
        <v>Neatbilst</v>
      </c>
    </row>
    <row r="190" spans="1:13" ht="32.1">
      <c r="A190" t="s">
        <v>112</v>
      </c>
      <c r="B190" t="s">
        <v>326</v>
      </c>
      <c r="C190" s="19" t="s">
        <v>370</v>
      </c>
      <c r="D190" s="19" t="s">
        <v>371</v>
      </c>
      <c r="E190" t="s">
        <v>112</v>
      </c>
      <c r="F190" t="s">
        <v>121</v>
      </c>
      <c r="G190" s="18" t="s">
        <v>377</v>
      </c>
      <c r="H190" s="37" t="s">
        <v>378</v>
      </c>
    </row>
    <row r="191" spans="1:13" ht="32.1">
      <c r="A191" t="s">
        <v>112</v>
      </c>
      <c r="B191" t="s">
        <v>326</v>
      </c>
      <c r="C191" s="19" t="s">
        <v>370</v>
      </c>
      <c r="D191" s="19" t="s">
        <v>371</v>
      </c>
      <c r="E191" t="s">
        <v>112</v>
      </c>
      <c r="F191" t="s">
        <v>121</v>
      </c>
      <c r="G191" s="18" t="s">
        <v>379</v>
      </c>
      <c r="H191" s="37" t="s">
        <v>378</v>
      </c>
    </row>
    <row r="192" spans="1:13" ht="32.1">
      <c r="A192" t="s">
        <v>112</v>
      </c>
      <c r="B192" t="s">
        <v>326</v>
      </c>
      <c r="C192" s="19" t="s">
        <v>370</v>
      </c>
      <c r="D192" s="19" t="s">
        <v>371</v>
      </c>
      <c r="E192" t="s">
        <v>112</v>
      </c>
      <c r="F192" t="s">
        <v>121</v>
      </c>
      <c r="G192" s="18" t="s">
        <v>380</v>
      </c>
      <c r="H192" s="37" t="s">
        <v>378</v>
      </c>
    </row>
    <row r="193" spans="1:13" ht="32.1">
      <c r="A193" t="s">
        <v>112</v>
      </c>
      <c r="B193" t="s">
        <v>326</v>
      </c>
      <c r="C193" s="19" t="s">
        <v>370</v>
      </c>
      <c r="D193" s="19" t="s">
        <v>371</v>
      </c>
      <c r="E193" t="s">
        <v>112</v>
      </c>
      <c r="F193" t="s">
        <v>121</v>
      </c>
      <c r="G193" s="18" t="s">
        <v>381</v>
      </c>
      <c r="H193" s="37" t="s">
        <v>378</v>
      </c>
    </row>
    <row r="194" spans="1:13" ht="32.1">
      <c r="A194" t="s">
        <v>112</v>
      </c>
      <c r="B194" t="s">
        <v>326</v>
      </c>
      <c r="C194" s="19" t="s">
        <v>370</v>
      </c>
      <c r="D194" s="19" t="s">
        <v>371</v>
      </c>
      <c r="E194" t="s">
        <v>112</v>
      </c>
      <c r="F194" t="s">
        <v>121</v>
      </c>
      <c r="G194" s="18" t="s">
        <v>382</v>
      </c>
      <c r="H194" s="37" t="s">
        <v>378</v>
      </c>
    </row>
    <row r="195" spans="1:13" ht="32.1">
      <c r="A195" t="s">
        <v>112</v>
      </c>
      <c r="B195" t="s">
        <v>326</v>
      </c>
      <c r="C195" s="19" t="s">
        <v>370</v>
      </c>
      <c r="D195" s="19" t="s">
        <v>371</v>
      </c>
      <c r="E195" t="s">
        <v>112</v>
      </c>
      <c r="F195" t="s">
        <v>121</v>
      </c>
      <c r="G195" s="18" t="s">
        <v>383</v>
      </c>
      <c r="H195" s="37" t="s">
        <v>378</v>
      </c>
    </row>
    <row r="196" spans="1:13" ht="15.95">
      <c r="A196" t="s">
        <v>112</v>
      </c>
      <c r="B196" t="s">
        <v>326</v>
      </c>
      <c r="C196" s="19" t="s">
        <v>370</v>
      </c>
      <c r="D196" s="19" t="s">
        <v>371</v>
      </c>
      <c r="E196" t="s">
        <v>112</v>
      </c>
      <c r="F196" t="s">
        <v>121</v>
      </c>
      <c r="G196" t="s">
        <v>384</v>
      </c>
      <c r="H196" s="37" t="s">
        <v>378</v>
      </c>
      <c r="J196" s="5">
        <f>I190+I191+I192+I193+I194+I195+I196</f>
        <v>0</v>
      </c>
      <c r="K196" s="5">
        <v>35</v>
      </c>
      <c r="L196" s="5">
        <f>J196/K196</f>
        <v>0</v>
      </c>
      <c r="M196" s="5" t="str">
        <f>IF(L196&gt;=0.7,"Atbilst","Neatbilst")</f>
        <v>Neatbilst</v>
      </c>
    </row>
    <row r="197" spans="1:13" ht="32.1">
      <c r="A197" t="s">
        <v>112</v>
      </c>
      <c r="B197" t="s">
        <v>326</v>
      </c>
      <c r="C197" s="19" t="s">
        <v>370</v>
      </c>
      <c r="D197" s="19" t="s">
        <v>371</v>
      </c>
      <c r="E197" t="s">
        <v>112</v>
      </c>
      <c r="F197" t="s">
        <v>126</v>
      </c>
      <c r="G197" s="20" t="s">
        <v>385</v>
      </c>
      <c r="H197" s="37" t="s">
        <v>386</v>
      </c>
    </row>
    <row r="198" spans="1:13" ht="32.1">
      <c r="A198" t="s">
        <v>112</v>
      </c>
      <c r="B198" t="s">
        <v>326</v>
      </c>
      <c r="C198" s="19" t="s">
        <v>370</v>
      </c>
      <c r="D198" s="19" t="s">
        <v>371</v>
      </c>
      <c r="E198" t="s">
        <v>112</v>
      </c>
      <c r="F198" t="s">
        <v>126</v>
      </c>
      <c r="G198" s="20" t="s">
        <v>387</v>
      </c>
      <c r="H198" s="37" t="s">
        <v>386</v>
      </c>
    </row>
    <row r="199" spans="1:13" ht="32.1">
      <c r="A199" t="s">
        <v>112</v>
      </c>
      <c r="B199" t="s">
        <v>326</v>
      </c>
      <c r="C199" s="19" t="s">
        <v>370</v>
      </c>
      <c r="D199" s="19" t="s">
        <v>371</v>
      </c>
      <c r="E199" t="s">
        <v>112</v>
      </c>
      <c r="F199" t="s">
        <v>126</v>
      </c>
      <c r="G199" s="20" t="s">
        <v>388</v>
      </c>
      <c r="H199" s="37" t="s">
        <v>386</v>
      </c>
    </row>
    <row r="200" spans="1:13" ht="32.1">
      <c r="A200" t="s">
        <v>112</v>
      </c>
      <c r="B200" t="s">
        <v>326</v>
      </c>
      <c r="C200" s="19" t="s">
        <v>370</v>
      </c>
      <c r="D200" s="19" t="s">
        <v>371</v>
      </c>
      <c r="E200" t="s">
        <v>112</v>
      </c>
      <c r="F200" t="s">
        <v>126</v>
      </c>
      <c r="G200" s="20" t="s">
        <v>389</v>
      </c>
      <c r="H200" s="37" t="s">
        <v>386</v>
      </c>
    </row>
    <row r="201" spans="1:13" ht="32.1">
      <c r="A201" t="s">
        <v>112</v>
      </c>
      <c r="B201" t="s">
        <v>326</v>
      </c>
      <c r="C201" s="19" t="s">
        <v>370</v>
      </c>
      <c r="D201" s="19" t="s">
        <v>371</v>
      </c>
      <c r="E201" t="s">
        <v>112</v>
      </c>
      <c r="F201" t="s">
        <v>126</v>
      </c>
      <c r="G201" s="20" t="s">
        <v>390</v>
      </c>
      <c r="H201" s="37" t="s">
        <v>386</v>
      </c>
    </row>
    <row r="202" spans="1:13" ht="15.95">
      <c r="A202" t="s">
        <v>112</v>
      </c>
      <c r="B202" t="s">
        <v>326</v>
      </c>
      <c r="C202" s="19" t="s">
        <v>370</v>
      </c>
      <c r="D202" s="19" t="s">
        <v>371</v>
      </c>
      <c r="E202" t="s">
        <v>112</v>
      </c>
      <c r="F202" t="s">
        <v>126</v>
      </c>
      <c r="G202" s="21" t="s">
        <v>391</v>
      </c>
      <c r="H202" s="37" t="s">
        <v>386</v>
      </c>
      <c r="J202" s="5">
        <f>I197+I198+I199+I200+I201+I202</f>
        <v>0</v>
      </c>
      <c r="K202" s="5">
        <v>30</v>
      </c>
      <c r="L202" s="5">
        <f>J202/K202</f>
        <v>0</v>
      </c>
      <c r="M202" s="5" t="str">
        <f>IF(L202&gt;=0.7,"Atbilst","Neatbilst")</f>
        <v>Neatbilst</v>
      </c>
    </row>
    <row r="203" spans="1:13" ht="48">
      <c r="A203" t="s">
        <v>112</v>
      </c>
      <c r="B203" t="s">
        <v>326</v>
      </c>
      <c r="C203" s="19" t="s">
        <v>370</v>
      </c>
      <c r="D203" s="19" t="s">
        <v>371</v>
      </c>
      <c r="E203" t="s">
        <v>112</v>
      </c>
      <c r="F203" t="s">
        <v>133</v>
      </c>
      <c r="G203" s="18" t="s">
        <v>392</v>
      </c>
      <c r="H203" s="37" t="s">
        <v>393</v>
      </c>
    </row>
    <row r="204" spans="1:13" ht="32.1">
      <c r="A204" t="s">
        <v>112</v>
      </c>
      <c r="B204" t="s">
        <v>326</v>
      </c>
      <c r="C204" s="19" t="s">
        <v>370</v>
      </c>
      <c r="D204" s="19" t="s">
        <v>371</v>
      </c>
      <c r="E204" t="s">
        <v>112</v>
      </c>
      <c r="F204" t="s">
        <v>133</v>
      </c>
      <c r="G204" s="18" t="s">
        <v>394</v>
      </c>
      <c r="H204" s="37" t="s">
        <v>393</v>
      </c>
    </row>
    <row r="205" spans="1:13" ht="32.1">
      <c r="A205" t="s">
        <v>112</v>
      </c>
      <c r="B205" t="s">
        <v>326</v>
      </c>
      <c r="C205" s="19" t="s">
        <v>370</v>
      </c>
      <c r="D205" s="19" t="s">
        <v>371</v>
      </c>
      <c r="E205" t="s">
        <v>112</v>
      </c>
      <c r="F205" t="s">
        <v>133</v>
      </c>
      <c r="G205" s="18" t="s">
        <v>395</v>
      </c>
      <c r="H205" s="37" t="s">
        <v>393</v>
      </c>
    </row>
    <row r="206" spans="1:13" ht="48">
      <c r="A206" t="s">
        <v>112</v>
      </c>
      <c r="B206" t="s">
        <v>326</v>
      </c>
      <c r="C206" s="19" t="s">
        <v>370</v>
      </c>
      <c r="D206" s="19" t="s">
        <v>371</v>
      </c>
      <c r="E206" t="s">
        <v>112</v>
      </c>
      <c r="F206" t="s">
        <v>133</v>
      </c>
      <c r="G206" s="18" t="s">
        <v>396</v>
      </c>
      <c r="H206" s="37" t="s">
        <v>393</v>
      </c>
    </row>
    <row r="207" spans="1:13" ht="15.95">
      <c r="A207" t="s">
        <v>112</v>
      </c>
      <c r="B207" t="s">
        <v>326</v>
      </c>
      <c r="C207" s="19" t="s">
        <v>370</v>
      </c>
      <c r="D207" s="19" t="s">
        <v>371</v>
      </c>
      <c r="E207" t="s">
        <v>112</v>
      </c>
      <c r="F207" t="s">
        <v>133</v>
      </c>
      <c r="G207" t="s">
        <v>397</v>
      </c>
      <c r="H207" s="37" t="s">
        <v>393</v>
      </c>
      <c r="J207" s="5">
        <f>I203+I204+I205+I206+I207</f>
        <v>0</v>
      </c>
      <c r="K207" s="5">
        <v>25</v>
      </c>
      <c r="L207" s="5">
        <f>J207/K207</f>
        <v>0</v>
      </c>
      <c r="M207" s="5" t="str">
        <f>IF(L207&gt;=0.7,"Atbilst","Neatbilst")</f>
        <v>Neatbilst</v>
      </c>
    </row>
    <row r="208" spans="1:13" ht="15.95">
      <c r="A208" t="s">
        <v>112</v>
      </c>
      <c r="B208" t="s">
        <v>326</v>
      </c>
      <c r="C208" s="19" t="s">
        <v>398</v>
      </c>
      <c r="D208" s="19" t="s">
        <v>399</v>
      </c>
      <c r="E208" t="s">
        <v>112</v>
      </c>
      <c r="F208" t="s">
        <v>116</v>
      </c>
      <c r="G208" s="18" t="s">
        <v>400</v>
      </c>
      <c r="H208" s="37" t="s">
        <v>401</v>
      </c>
    </row>
    <row r="209" spans="1:13" ht="15.95">
      <c r="A209" t="s">
        <v>112</v>
      </c>
      <c r="B209" t="s">
        <v>326</v>
      </c>
      <c r="C209" s="19" t="s">
        <v>398</v>
      </c>
      <c r="D209" s="19" t="s">
        <v>399</v>
      </c>
      <c r="E209" t="s">
        <v>112</v>
      </c>
      <c r="F209" t="s">
        <v>116</v>
      </c>
      <c r="G209" s="18" t="s">
        <v>402</v>
      </c>
      <c r="H209" s="37" t="s">
        <v>401</v>
      </c>
    </row>
    <row r="210" spans="1:13" ht="15.95">
      <c r="A210" t="s">
        <v>112</v>
      </c>
      <c r="B210" t="s">
        <v>326</v>
      </c>
      <c r="C210" s="19" t="s">
        <v>398</v>
      </c>
      <c r="D210" s="19" t="s">
        <v>399</v>
      </c>
      <c r="E210" t="s">
        <v>112</v>
      </c>
      <c r="F210" t="s">
        <v>116</v>
      </c>
      <c r="G210" t="s">
        <v>403</v>
      </c>
      <c r="H210" s="37" t="s">
        <v>401</v>
      </c>
      <c r="J210" s="5">
        <f>I208+I209+I210</f>
        <v>0</v>
      </c>
      <c r="K210" s="5">
        <v>15</v>
      </c>
      <c r="L210" s="5">
        <f>J210/K210</f>
        <v>0</v>
      </c>
      <c r="M210" s="5" t="str">
        <f>IF(L210&gt;=0.7,"Atbilst","Neatbilst")</f>
        <v>Neatbilst</v>
      </c>
    </row>
    <row r="211" spans="1:13" ht="32.1">
      <c r="A211" t="s">
        <v>112</v>
      </c>
      <c r="B211" t="s">
        <v>326</v>
      </c>
      <c r="C211" s="19" t="s">
        <v>398</v>
      </c>
      <c r="D211" s="19" t="s">
        <v>399</v>
      </c>
      <c r="E211" t="s">
        <v>112</v>
      </c>
      <c r="F211" t="s">
        <v>121</v>
      </c>
      <c r="G211" s="18" t="s">
        <v>404</v>
      </c>
      <c r="H211" s="37" t="s">
        <v>405</v>
      </c>
    </row>
    <row r="212" spans="1:13" ht="32.1">
      <c r="A212" t="s">
        <v>112</v>
      </c>
      <c r="B212" t="s">
        <v>326</v>
      </c>
      <c r="C212" s="19" t="s">
        <v>398</v>
      </c>
      <c r="D212" s="19" t="s">
        <v>399</v>
      </c>
      <c r="E212" t="s">
        <v>112</v>
      </c>
      <c r="F212" t="s">
        <v>121</v>
      </c>
      <c r="G212" s="18" t="s">
        <v>406</v>
      </c>
      <c r="H212" s="37" t="s">
        <v>405</v>
      </c>
    </row>
    <row r="213" spans="1:13" ht="32.1">
      <c r="A213" t="s">
        <v>112</v>
      </c>
      <c r="B213" t="s">
        <v>326</v>
      </c>
      <c r="C213" s="19" t="s">
        <v>398</v>
      </c>
      <c r="D213" s="19" t="s">
        <v>399</v>
      </c>
      <c r="E213" t="s">
        <v>112</v>
      </c>
      <c r="F213" t="s">
        <v>121</v>
      </c>
      <c r="G213" s="18" t="s">
        <v>407</v>
      </c>
      <c r="H213" s="37" t="s">
        <v>405</v>
      </c>
    </row>
    <row r="214" spans="1:13" ht="32.1">
      <c r="A214" t="s">
        <v>112</v>
      </c>
      <c r="B214" t="s">
        <v>326</v>
      </c>
      <c r="C214" s="19" t="s">
        <v>398</v>
      </c>
      <c r="D214" s="19" t="s">
        <v>399</v>
      </c>
      <c r="E214" t="s">
        <v>112</v>
      </c>
      <c r="F214" t="s">
        <v>121</v>
      </c>
      <c r="G214" s="18" t="s">
        <v>408</v>
      </c>
      <c r="H214" s="37" t="s">
        <v>405</v>
      </c>
      <c r="J214" s="5">
        <f>I211+I212+I213+I214</f>
        <v>0</v>
      </c>
      <c r="K214" s="5">
        <v>20</v>
      </c>
      <c r="L214" s="5">
        <f>J214/K214</f>
        <v>0</v>
      </c>
      <c r="M214" s="5" t="str">
        <f>IF(L214&gt;=0.7,"Atbilst","Neatbilst")</f>
        <v>Neatbilst</v>
      </c>
    </row>
    <row r="215" spans="1:13" ht="15.95">
      <c r="A215" t="s">
        <v>112</v>
      </c>
      <c r="B215" t="s">
        <v>326</v>
      </c>
      <c r="C215" s="19" t="s">
        <v>398</v>
      </c>
      <c r="D215" s="19" t="s">
        <v>399</v>
      </c>
      <c r="E215" t="s">
        <v>112</v>
      </c>
      <c r="F215" t="s">
        <v>121</v>
      </c>
      <c r="G215" s="18" t="s">
        <v>409</v>
      </c>
    </row>
    <row r="216" spans="1:13" ht="32.1">
      <c r="A216" t="s">
        <v>112</v>
      </c>
      <c r="B216" t="s">
        <v>326</v>
      </c>
      <c r="C216" s="19" t="s">
        <v>398</v>
      </c>
      <c r="D216" s="19" t="s">
        <v>399</v>
      </c>
      <c r="E216" t="s">
        <v>112</v>
      </c>
      <c r="F216" t="s">
        <v>126</v>
      </c>
      <c r="G216" s="20" t="s">
        <v>410</v>
      </c>
      <c r="H216" s="37" t="s">
        <v>411</v>
      </c>
    </row>
    <row r="217" spans="1:13" ht="32.1">
      <c r="A217" t="s">
        <v>112</v>
      </c>
      <c r="B217" t="s">
        <v>326</v>
      </c>
      <c r="C217" s="19" t="s">
        <v>398</v>
      </c>
      <c r="D217" s="19" t="s">
        <v>399</v>
      </c>
      <c r="E217" t="s">
        <v>112</v>
      </c>
      <c r="F217" t="s">
        <v>126</v>
      </c>
      <c r="G217" s="20" t="s">
        <v>412</v>
      </c>
      <c r="H217" s="37" t="s">
        <v>411</v>
      </c>
    </row>
    <row r="218" spans="1:13" ht="32.1">
      <c r="A218" t="s">
        <v>112</v>
      </c>
      <c r="B218" t="s">
        <v>326</v>
      </c>
      <c r="C218" s="19" t="s">
        <v>398</v>
      </c>
      <c r="D218" s="19" t="s">
        <v>399</v>
      </c>
      <c r="E218" t="s">
        <v>112</v>
      </c>
      <c r="F218" t="s">
        <v>126</v>
      </c>
      <c r="G218" s="20" t="s">
        <v>413</v>
      </c>
      <c r="H218" s="37" t="s">
        <v>411</v>
      </c>
    </row>
    <row r="219" spans="1:13" ht="48">
      <c r="A219" t="s">
        <v>112</v>
      </c>
      <c r="B219" t="s">
        <v>326</v>
      </c>
      <c r="C219" s="19" t="s">
        <v>398</v>
      </c>
      <c r="D219" s="19" t="s">
        <v>399</v>
      </c>
      <c r="E219" t="s">
        <v>112</v>
      </c>
      <c r="F219" t="s">
        <v>126</v>
      </c>
      <c r="G219" s="18" t="s">
        <v>414</v>
      </c>
      <c r="H219" s="37" t="s">
        <v>411</v>
      </c>
    </row>
    <row r="220" spans="1:13" ht="15.95">
      <c r="A220" t="s">
        <v>112</v>
      </c>
      <c r="B220" t="s">
        <v>326</v>
      </c>
      <c r="C220" s="19" t="s">
        <v>398</v>
      </c>
      <c r="D220" s="19" t="s">
        <v>399</v>
      </c>
      <c r="E220" t="s">
        <v>112</v>
      </c>
      <c r="F220" t="s">
        <v>126</v>
      </c>
      <c r="G220" s="21" t="s">
        <v>415</v>
      </c>
      <c r="H220" s="37" t="s">
        <v>411</v>
      </c>
      <c r="J220" s="5">
        <f>I216+I217+I218+I219+I220</f>
        <v>0</v>
      </c>
      <c r="K220" s="5">
        <v>25</v>
      </c>
      <c r="L220" s="5">
        <f>J220/K220</f>
        <v>0</v>
      </c>
      <c r="M220" s="5" t="str">
        <f>IF(L220&gt;=0.7,"Atbilst","Neatbilst")</f>
        <v>Neatbilst</v>
      </c>
    </row>
    <row r="221" spans="1:13" ht="32.1">
      <c r="A221" t="s">
        <v>112</v>
      </c>
      <c r="B221" t="s">
        <v>326</v>
      </c>
      <c r="C221" s="19" t="s">
        <v>398</v>
      </c>
      <c r="D221" s="19" t="s">
        <v>399</v>
      </c>
      <c r="E221" t="s">
        <v>112</v>
      </c>
      <c r="F221" t="s">
        <v>133</v>
      </c>
      <c r="G221" s="18" t="s">
        <v>416</v>
      </c>
      <c r="H221" s="37" t="s">
        <v>417</v>
      </c>
    </row>
    <row r="222" spans="1:13" ht="32.1">
      <c r="A222" t="s">
        <v>112</v>
      </c>
      <c r="B222" t="s">
        <v>326</v>
      </c>
      <c r="C222" s="19" t="s">
        <v>398</v>
      </c>
      <c r="D222" s="19" t="s">
        <v>399</v>
      </c>
      <c r="E222" t="s">
        <v>112</v>
      </c>
      <c r="F222" t="s">
        <v>133</v>
      </c>
      <c r="G222" s="18" t="s">
        <v>418</v>
      </c>
      <c r="H222" s="37" t="s">
        <v>417</v>
      </c>
    </row>
    <row r="223" spans="1:13" ht="32.1">
      <c r="A223" t="s">
        <v>112</v>
      </c>
      <c r="B223" t="s">
        <v>326</v>
      </c>
      <c r="C223" s="19" t="s">
        <v>398</v>
      </c>
      <c r="D223" s="19" t="s">
        <v>399</v>
      </c>
      <c r="E223" t="s">
        <v>112</v>
      </c>
      <c r="F223" t="s">
        <v>133</v>
      </c>
      <c r="G223" s="18" t="s">
        <v>419</v>
      </c>
      <c r="H223" s="37" t="s">
        <v>417</v>
      </c>
    </row>
    <row r="224" spans="1:13" ht="15.95">
      <c r="A224" t="s">
        <v>112</v>
      </c>
      <c r="B224" t="s">
        <v>326</v>
      </c>
      <c r="C224" s="19" t="s">
        <v>398</v>
      </c>
      <c r="D224" s="19" t="s">
        <v>399</v>
      </c>
      <c r="E224" t="s">
        <v>112</v>
      </c>
      <c r="F224" t="s">
        <v>133</v>
      </c>
      <c r="G224" t="s">
        <v>420</v>
      </c>
      <c r="H224" s="37" t="s">
        <v>417</v>
      </c>
      <c r="J224" s="5">
        <f>I221+I222+I223+I224</f>
        <v>0</v>
      </c>
      <c r="K224" s="5">
        <v>20</v>
      </c>
      <c r="L224" s="5">
        <f>J224/K224</f>
        <v>0</v>
      </c>
      <c r="M224" s="5" t="str">
        <f>IF(L224&gt;=0.7,"Atbilst","Neatbilst")</f>
        <v>Neatbilst</v>
      </c>
    </row>
    <row r="225" spans="1:13" ht="15.95">
      <c r="A225" t="s">
        <v>112</v>
      </c>
      <c r="B225" t="s">
        <v>326</v>
      </c>
      <c r="C225" s="19" t="s">
        <v>421</v>
      </c>
      <c r="D225" s="19" t="s">
        <v>422</v>
      </c>
      <c r="E225" t="s">
        <v>112</v>
      </c>
      <c r="F225" t="s">
        <v>116</v>
      </c>
      <c r="G225" s="18" t="s">
        <v>423</v>
      </c>
      <c r="H225" s="37" t="s">
        <v>424</v>
      </c>
    </row>
    <row r="226" spans="1:13" ht="32.1">
      <c r="A226" t="s">
        <v>112</v>
      </c>
      <c r="B226" t="s">
        <v>326</v>
      </c>
      <c r="C226" s="19" t="s">
        <v>421</v>
      </c>
      <c r="D226" s="19" t="s">
        <v>422</v>
      </c>
      <c r="E226" t="s">
        <v>112</v>
      </c>
      <c r="F226" t="s">
        <v>116</v>
      </c>
      <c r="G226" s="18" t="s">
        <v>425</v>
      </c>
      <c r="H226" s="37" t="s">
        <v>424</v>
      </c>
    </row>
    <row r="227" spans="1:13" ht="15.95">
      <c r="A227" t="s">
        <v>112</v>
      </c>
      <c r="B227" t="s">
        <v>326</v>
      </c>
      <c r="C227" s="19" t="s">
        <v>421</v>
      </c>
      <c r="D227" s="19" t="s">
        <v>422</v>
      </c>
      <c r="E227" t="s">
        <v>112</v>
      </c>
      <c r="F227" t="s">
        <v>116</v>
      </c>
      <c r="G227" s="18" t="s">
        <v>426</v>
      </c>
      <c r="H227" s="37" t="s">
        <v>424</v>
      </c>
    </row>
    <row r="228" spans="1:13" ht="15.95">
      <c r="A228" t="s">
        <v>112</v>
      </c>
      <c r="B228" t="s">
        <v>326</v>
      </c>
      <c r="C228" s="19" t="s">
        <v>421</v>
      </c>
      <c r="D228" s="19" t="s">
        <v>422</v>
      </c>
      <c r="E228" t="s">
        <v>112</v>
      </c>
      <c r="F228" t="s">
        <v>116</v>
      </c>
      <c r="G228" t="s">
        <v>427</v>
      </c>
      <c r="H228" s="37" t="s">
        <v>424</v>
      </c>
      <c r="J228" s="5">
        <f>I225+I226+I227+I228</f>
        <v>0</v>
      </c>
      <c r="K228" s="5">
        <v>20</v>
      </c>
      <c r="L228" s="5">
        <f>J228/K228</f>
        <v>0</v>
      </c>
      <c r="M228" s="5" t="str">
        <f>IF(L228&gt;=0.7,"Atbilst","Neatbilst")</f>
        <v>Neatbilst</v>
      </c>
    </row>
    <row r="229" spans="1:13" ht="15.95">
      <c r="A229" t="s">
        <v>112</v>
      </c>
      <c r="B229" t="s">
        <v>326</v>
      </c>
      <c r="C229" s="19" t="s">
        <v>421</v>
      </c>
      <c r="D229" s="19" t="s">
        <v>422</v>
      </c>
      <c r="E229" t="s">
        <v>112</v>
      </c>
      <c r="F229" t="s">
        <v>121</v>
      </c>
      <c r="G229" s="18" t="s">
        <v>428</v>
      </c>
      <c r="H229" s="37" t="s">
        <v>429</v>
      </c>
    </row>
    <row r="230" spans="1:13" ht="48">
      <c r="A230" t="s">
        <v>112</v>
      </c>
      <c r="B230" t="s">
        <v>326</v>
      </c>
      <c r="C230" s="19" t="s">
        <v>421</v>
      </c>
      <c r="D230" s="19" t="s">
        <v>422</v>
      </c>
      <c r="E230" t="s">
        <v>112</v>
      </c>
      <c r="F230" t="s">
        <v>121</v>
      </c>
      <c r="G230" s="18" t="s">
        <v>430</v>
      </c>
      <c r="H230" s="37" t="s">
        <v>429</v>
      </c>
    </row>
    <row r="231" spans="1:13" ht="48">
      <c r="A231" t="s">
        <v>112</v>
      </c>
      <c r="B231" t="s">
        <v>326</v>
      </c>
      <c r="C231" s="19" t="s">
        <v>421</v>
      </c>
      <c r="D231" s="19" t="s">
        <v>422</v>
      </c>
      <c r="E231" t="s">
        <v>112</v>
      </c>
      <c r="F231" t="s">
        <v>121</v>
      </c>
      <c r="G231" s="18" t="s">
        <v>431</v>
      </c>
      <c r="H231" s="37" t="s">
        <v>429</v>
      </c>
    </row>
    <row r="232" spans="1:13" ht="48">
      <c r="A232" t="s">
        <v>112</v>
      </c>
      <c r="B232" t="s">
        <v>326</v>
      </c>
      <c r="C232" s="19" t="s">
        <v>421</v>
      </c>
      <c r="D232" s="19" t="s">
        <v>422</v>
      </c>
      <c r="E232" t="s">
        <v>112</v>
      </c>
      <c r="F232" t="s">
        <v>121</v>
      </c>
      <c r="G232" s="18" t="s">
        <v>432</v>
      </c>
      <c r="H232" s="37" t="s">
        <v>429</v>
      </c>
    </row>
    <row r="233" spans="1:13" ht="15.95">
      <c r="A233" t="s">
        <v>112</v>
      </c>
      <c r="B233" t="s">
        <v>326</v>
      </c>
      <c r="C233" s="19" t="s">
        <v>421</v>
      </c>
      <c r="D233" s="19" t="s">
        <v>422</v>
      </c>
      <c r="E233" t="s">
        <v>112</v>
      </c>
      <c r="F233" t="s">
        <v>121</v>
      </c>
      <c r="G233" t="s">
        <v>433</v>
      </c>
      <c r="H233" s="37" t="s">
        <v>429</v>
      </c>
      <c r="J233" s="5">
        <f>I229+I230+I231+I232+I233</f>
        <v>0</v>
      </c>
      <c r="K233" s="5">
        <v>25</v>
      </c>
      <c r="L233" s="5">
        <f>J233/K233</f>
        <v>0</v>
      </c>
      <c r="M233" s="5" t="str">
        <f>IF(L233&gt;=0.7,"Atbilst","Neatbilst")</f>
        <v>Neatbilst</v>
      </c>
    </row>
    <row r="234" spans="1:13" ht="48">
      <c r="A234" t="s">
        <v>112</v>
      </c>
      <c r="B234" t="s">
        <v>326</v>
      </c>
      <c r="C234" s="19" t="s">
        <v>421</v>
      </c>
      <c r="D234" s="19" t="s">
        <v>422</v>
      </c>
      <c r="E234" t="s">
        <v>112</v>
      </c>
      <c r="F234" t="s">
        <v>126</v>
      </c>
      <c r="G234" s="20" t="s">
        <v>434</v>
      </c>
      <c r="H234" s="37" t="s">
        <v>435</v>
      </c>
    </row>
    <row r="235" spans="1:13" ht="32.1">
      <c r="A235" t="s">
        <v>112</v>
      </c>
      <c r="B235" t="s">
        <v>326</v>
      </c>
      <c r="C235" s="19" t="s">
        <v>421</v>
      </c>
      <c r="D235" s="19" t="s">
        <v>422</v>
      </c>
      <c r="E235" t="s">
        <v>112</v>
      </c>
      <c r="F235" t="s">
        <v>126</v>
      </c>
      <c r="G235" s="18" t="s">
        <v>436</v>
      </c>
      <c r="H235" s="37" t="s">
        <v>435</v>
      </c>
    </row>
    <row r="236" spans="1:13" ht="48">
      <c r="A236" t="s">
        <v>112</v>
      </c>
      <c r="B236" t="s">
        <v>326</v>
      </c>
      <c r="C236" s="19" t="s">
        <v>421</v>
      </c>
      <c r="D236" s="19" t="s">
        <v>422</v>
      </c>
      <c r="E236" t="s">
        <v>112</v>
      </c>
      <c r="F236" t="s">
        <v>126</v>
      </c>
      <c r="G236" s="20" t="s">
        <v>437</v>
      </c>
      <c r="H236" s="37" t="s">
        <v>435</v>
      </c>
    </row>
    <row r="237" spans="1:13" ht="15.95">
      <c r="A237" t="s">
        <v>112</v>
      </c>
      <c r="B237" t="s">
        <v>326</v>
      </c>
      <c r="C237" s="19" t="s">
        <v>421</v>
      </c>
      <c r="D237" s="19" t="s">
        <v>422</v>
      </c>
      <c r="E237" t="s">
        <v>112</v>
      </c>
      <c r="F237" t="s">
        <v>126</v>
      </c>
      <c r="G237" s="21" t="s">
        <v>438</v>
      </c>
      <c r="H237" s="37" t="s">
        <v>435</v>
      </c>
      <c r="J237" s="5">
        <f>I234+I235+I236+I237</f>
        <v>0</v>
      </c>
      <c r="K237" s="5">
        <v>20</v>
      </c>
      <c r="L237" s="5">
        <f>J237/K237</f>
        <v>0</v>
      </c>
      <c r="M237" s="5" t="str">
        <f>IF(L237&gt;=0.7,"Atbilst","Neatbilst")</f>
        <v>Neatbilst</v>
      </c>
    </row>
    <row r="238" spans="1:13" ht="32.1">
      <c r="A238" t="s">
        <v>112</v>
      </c>
      <c r="B238" t="s">
        <v>326</v>
      </c>
      <c r="C238" s="19" t="s">
        <v>421</v>
      </c>
      <c r="D238" s="19" t="s">
        <v>422</v>
      </c>
      <c r="E238" t="s">
        <v>112</v>
      </c>
      <c r="F238" t="s">
        <v>133</v>
      </c>
      <c r="G238" s="18" t="s">
        <v>439</v>
      </c>
      <c r="H238" s="37" t="s">
        <v>440</v>
      </c>
    </row>
    <row r="239" spans="1:13" ht="32.1">
      <c r="A239" t="s">
        <v>112</v>
      </c>
      <c r="B239" t="s">
        <v>326</v>
      </c>
      <c r="C239" s="19" t="s">
        <v>421</v>
      </c>
      <c r="D239" s="19" t="s">
        <v>422</v>
      </c>
      <c r="E239" t="s">
        <v>112</v>
      </c>
      <c r="F239" t="s">
        <v>133</v>
      </c>
      <c r="G239" s="18" t="s">
        <v>441</v>
      </c>
      <c r="H239" s="37" t="s">
        <v>440</v>
      </c>
    </row>
    <row r="240" spans="1:13" ht="15.95">
      <c r="A240" t="s">
        <v>112</v>
      </c>
      <c r="B240" t="s">
        <v>326</v>
      </c>
      <c r="C240" s="19" t="s">
        <v>421</v>
      </c>
      <c r="D240" s="19" t="s">
        <v>422</v>
      </c>
      <c r="E240" t="s">
        <v>112</v>
      </c>
      <c r="F240" t="s">
        <v>133</v>
      </c>
      <c r="G240" s="18" t="s">
        <v>442</v>
      </c>
      <c r="H240" s="37" t="s">
        <v>440</v>
      </c>
    </row>
    <row r="241" spans="1:13" ht="32.1">
      <c r="A241" t="s">
        <v>112</v>
      </c>
      <c r="B241" t="s">
        <v>326</v>
      </c>
      <c r="C241" s="19" t="s">
        <v>421</v>
      </c>
      <c r="D241" s="19" t="s">
        <v>422</v>
      </c>
      <c r="E241" t="s">
        <v>112</v>
      </c>
      <c r="F241" t="s">
        <v>133</v>
      </c>
      <c r="G241" s="18" t="s">
        <v>443</v>
      </c>
      <c r="H241" s="37" t="s">
        <v>440</v>
      </c>
    </row>
    <row r="242" spans="1:13" ht="15.95">
      <c r="A242" t="s">
        <v>112</v>
      </c>
      <c r="B242" t="s">
        <v>326</v>
      </c>
      <c r="C242" s="19" t="s">
        <v>421</v>
      </c>
      <c r="D242" s="19" t="s">
        <v>422</v>
      </c>
      <c r="E242" t="s">
        <v>112</v>
      </c>
      <c r="F242" t="s">
        <v>133</v>
      </c>
      <c r="G242" t="s">
        <v>444</v>
      </c>
      <c r="H242" s="37" t="s">
        <v>440</v>
      </c>
      <c r="J242" s="5">
        <f>I238+I239+I240+I241+I242</f>
        <v>0</v>
      </c>
      <c r="K242" s="5">
        <v>25</v>
      </c>
      <c r="L242" s="5">
        <f>J242/K242</f>
        <v>0</v>
      </c>
      <c r="M242" s="5" t="str">
        <f>IF(L242&gt;=0.7,"Atbilst","Neatbilst")</f>
        <v>Neatbilst</v>
      </c>
    </row>
    <row r="243" spans="1:13" ht="15.95">
      <c r="A243" t="s">
        <v>112</v>
      </c>
      <c r="B243" t="s">
        <v>445</v>
      </c>
      <c r="C243" s="19" t="s">
        <v>446</v>
      </c>
      <c r="D243" s="19" t="s">
        <v>447</v>
      </c>
      <c r="E243" t="s">
        <v>112</v>
      </c>
      <c r="F243" t="s">
        <v>116</v>
      </c>
      <c r="G243" s="18" t="s">
        <v>448</v>
      </c>
      <c r="H243" s="37" t="s">
        <v>449</v>
      </c>
    </row>
    <row r="244" spans="1:13" ht="32.1">
      <c r="A244" t="s">
        <v>112</v>
      </c>
      <c r="B244" t="s">
        <v>445</v>
      </c>
      <c r="C244" s="19" t="s">
        <v>446</v>
      </c>
      <c r="D244" s="19" t="s">
        <v>447</v>
      </c>
      <c r="E244" t="s">
        <v>112</v>
      </c>
      <c r="F244" t="s">
        <v>116</v>
      </c>
      <c r="G244" s="18" t="s">
        <v>450</v>
      </c>
      <c r="H244" s="37" t="s">
        <v>449</v>
      </c>
    </row>
    <row r="245" spans="1:13" ht="32.1">
      <c r="A245" t="s">
        <v>112</v>
      </c>
      <c r="B245" t="s">
        <v>445</v>
      </c>
      <c r="C245" s="19" t="s">
        <v>446</v>
      </c>
      <c r="D245" s="19" t="s">
        <v>447</v>
      </c>
      <c r="E245" t="s">
        <v>112</v>
      </c>
      <c r="F245" t="s">
        <v>116</v>
      </c>
      <c r="G245" s="18" t="s">
        <v>451</v>
      </c>
      <c r="H245" s="37" t="s">
        <v>449</v>
      </c>
      <c r="J245" s="5">
        <f>I243+I244+I245</f>
        <v>0</v>
      </c>
      <c r="K245" s="5">
        <v>15</v>
      </c>
      <c r="L245" s="5">
        <f>J245/K245</f>
        <v>0</v>
      </c>
      <c r="M245" s="5" t="str">
        <f>IF(L245&gt;=0.7,"Atbilst","Neatbilst")</f>
        <v>Neatbilst</v>
      </c>
    </row>
    <row r="246" spans="1:13" ht="15.95">
      <c r="A246" t="s">
        <v>112</v>
      </c>
      <c r="B246" t="s">
        <v>445</v>
      </c>
      <c r="C246" s="19" t="s">
        <v>446</v>
      </c>
      <c r="D246" s="19" t="s">
        <v>447</v>
      </c>
      <c r="E246" t="s">
        <v>112</v>
      </c>
      <c r="F246" t="s">
        <v>121</v>
      </c>
      <c r="G246" s="18" t="s">
        <v>452</v>
      </c>
      <c r="H246" s="41" t="s">
        <v>453</v>
      </c>
    </row>
    <row r="247" spans="1:13" ht="32.1">
      <c r="A247" t="s">
        <v>112</v>
      </c>
      <c r="B247" t="s">
        <v>445</v>
      </c>
      <c r="C247" s="19" t="s">
        <v>446</v>
      </c>
      <c r="D247" s="19" t="s">
        <v>447</v>
      </c>
      <c r="E247" t="s">
        <v>112</v>
      </c>
      <c r="F247" t="s">
        <v>121</v>
      </c>
      <c r="G247" s="18" t="s">
        <v>454</v>
      </c>
      <c r="H247" s="41" t="s">
        <v>453</v>
      </c>
    </row>
    <row r="248" spans="1:13" ht="15.95">
      <c r="A248" t="s">
        <v>112</v>
      </c>
      <c r="B248" t="s">
        <v>445</v>
      </c>
      <c r="C248" s="19" t="s">
        <v>446</v>
      </c>
      <c r="D248" s="19" t="s">
        <v>447</v>
      </c>
      <c r="E248" t="s">
        <v>112</v>
      </c>
      <c r="F248" t="s">
        <v>121</v>
      </c>
      <c r="G248" s="18" t="s">
        <v>455</v>
      </c>
      <c r="H248" s="41" t="s">
        <v>453</v>
      </c>
      <c r="J248" s="5">
        <f>I246+I247+I248</f>
        <v>0</v>
      </c>
      <c r="K248" s="5">
        <v>15</v>
      </c>
      <c r="L248" s="5">
        <f>J248/K248</f>
        <v>0</v>
      </c>
      <c r="M248" s="5" t="str">
        <f>IF(L248&gt;=0.7,"Atbilst","Neatbilst")</f>
        <v>Neatbilst</v>
      </c>
    </row>
    <row r="249" spans="1:13" ht="32.1">
      <c r="A249" t="s">
        <v>112</v>
      </c>
      <c r="B249" t="s">
        <v>445</v>
      </c>
      <c r="C249" s="19" t="s">
        <v>446</v>
      </c>
      <c r="D249" s="19" t="s">
        <v>447</v>
      </c>
      <c r="E249" t="s">
        <v>112</v>
      </c>
      <c r="F249" t="s">
        <v>126</v>
      </c>
      <c r="G249" s="20" t="s">
        <v>456</v>
      </c>
      <c r="H249" s="37" t="s">
        <v>457</v>
      </c>
    </row>
    <row r="250" spans="1:13" ht="33.950000000000003">
      <c r="A250" t="s">
        <v>112</v>
      </c>
      <c r="B250" t="s">
        <v>445</v>
      </c>
      <c r="C250" s="19" t="s">
        <v>446</v>
      </c>
      <c r="D250" s="19" t="s">
        <v>447</v>
      </c>
      <c r="E250" t="s">
        <v>112</v>
      </c>
      <c r="F250" t="s">
        <v>126</v>
      </c>
      <c r="G250" s="20" t="s">
        <v>458</v>
      </c>
      <c r="H250" s="37" t="s">
        <v>457</v>
      </c>
    </row>
    <row r="251" spans="1:13" ht="15.95">
      <c r="A251" t="s">
        <v>112</v>
      </c>
      <c r="B251" t="s">
        <v>445</v>
      </c>
      <c r="C251" s="19" t="s">
        <v>446</v>
      </c>
      <c r="D251" s="19" t="s">
        <v>447</v>
      </c>
      <c r="E251" t="s">
        <v>112</v>
      </c>
      <c r="F251" t="s">
        <v>126</v>
      </c>
      <c r="G251" s="20" t="s">
        <v>459</v>
      </c>
      <c r="H251" s="37" t="s">
        <v>457</v>
      </c>
    </row>
    <row r="252" spans="1:13" ht="15.95">
      <c r="A252" t="s">
        <v>112</v>
      </c>
      <c r="B252" t="s">
        <v>445</v>
      </c>
      <c r="C252" s="19" t="s">
        <v>446</v>
      </c>
      <c r="D252" s="19" t="s">
        <v>447</v>
      </c>
      <c r="E252" t="s">
        <v>112</v>
      </c>
      <c r="F252" t="s">
        <v>126</v>
      </c>
      <c r="G252" s="21" t="s">
        <v>460</v>
      </c>
      <c r="H252" s="37" t="s">
        <v>457</v>
      </c>
      <c r="J252" s="5">
        <f>I249+I250+I251+I252</f>
        <v>0</v>
      </c>
      <c r="K252" s="5">
        <v>20</v>
      </c>
      <c r="L252" s="5">
        <f>J252/K252</f>
        <v>0</v>
      </c>
      <c r="M252" s="5" t="str">
        <f>IF(L252&gt;=0.7,"Atbilst","Neatbilst")</f>
        <v>Neatbilst</v>
      </c>
    </row>
    <row r="253" spans="1:13" ht="32.1">
      <c r="A253" t="s">
        <v>112</v>
      </c>
      <c r="B253" t="s">
        <v>445</v>
      </c>
      <c r="C253" s="19" t="s">
        <v>446</v>
      </c>
      <c r="D253" s="19" t="s">
        <v>447</v>
      </c>
      <c r="E253" t="s">
        <v>112</v>
      </c>
      <c r="F253" t="s">
        <v>133</v>
      </c>
      <c r="G253" s="20" t="s">
        <v>461</v>
      </c>
      <c r="H253" s="37" t="s">
        <v>462</v>
      </c>
    </row>
    <row r="254" spans="1:13" ht="32.1">
      <c r="A254" t="s">
        <v>112</v>
      </c>
      <c r="B254" t="s">
        <v>445</v>
      </c>
      <c r="C254" s="19" t="s">
        <v>446</v>
      </c>
      <c r="D254" s="19" t="s">
        <v>447</v>
      </c>
      <c r="E254" t="s">
        <v>112</v>
      </c>
      <c r="F254" t="s">
        <v>133</v>
      </c>
      <c r="G254" s="20" t="s">
        <v>463</v>
      </c>
      <c r="H254" s="37" t="s">
        <v>462</v>
      </c>
    </row>
    <row r="255" spans="1:13" ht="15.95">
      <c r="A255" t="s">
        <v>112</v>
      </c>
      <c r="B255" t="s">
        <v>445</v>
      </c>
      <c r="C255" s="19" t="s">
        <v>446</v>
      </c>
      <c r="D255" s="19" t="s">
        <v>447</v>
      </c>
      <c r="E255" t="s">
        <v>112</v>
      </c>
      <c r="F255" t="s">
        <v>133</v>
      </c>
      <c r="G255" s="21" t="s">
        <v>464</v>
      </c>
      <c r="H255" s="37" t="s">
        <v>462</v>
      </c>
      <c r="J255" s="5">
        <f>I253+I254+I255</f>
        <v>0</v>
      </c>
      <c r="K255" s="5">
        <v>15</v>
      </c>
      <c r="L255" s="5">
        <f>J255/K255</f>
        <v>0</v>
      </c>
      <c r="M255" s="5" t="str">
        <f>IF(L255&gt;=0.7,"Atbilst","Neatbilst")</f>
        <v>Neatbilst</v>
      </c>
    </row>
    <row r="256" spans="1:13" ht="15.95">
      <c r="A256" t="s">
        <v>112</v>
      </c>
      <c r="B256" t="s">
        <v>445</v>
      </c>
      <c r="C256" s="19" t="s">
        <v>465</v>
      </c>
      <c r="D256" s="19" t="s">
        <v>466</v>
      </c>
      <c r="E256" t="s">
        <v>112</v>
      </c>
      <c r="F256" t="s">
        <v>116</v>
      </c>
      <c r="G256" s="18" t="s">
        <v>467</v>
      </c>
      <c r="H256" s="37" t="s">
        <v>468</v>
      </c>
    </row>
    <row r="257" spans="1:13" ht="32.1">
      <c r="A257" t="s">
        <v>112</v>
      </c>
      <c r="B257" t="s">
        <v>445</v>
      </c>
      <c r="C257" s="19" t="s">
        <v>465</v>
      </c>
      <c r="D257" s="19" t="s">
        <v>466</v>
      </c>
      <c r="E257" t="s">
        <v>112</v>
      </c>
      <c r="F257" t="s">
        <v>116</v>
      </c>
      <c r="G257" s="18" t="s">
        <v>469</v>
      </c>
      <c r="H257" s="37" t="s">
        <v>468</v>
      </c>
    </row>
    <row r="258" spans="1:13" ht="15.95">
      <c r="A258" t="s">
        <v>112</v>
      </c>
      <c r="B258" t="s">
        <v>445</v>
      </c>
      <c r="C258" s="19" t="s">
        <v>465</v>
      </c>
      <c r="D258" s="19" t="s">
        <v>466</v>
      </c>
      <c r="E258" t="s">
        <v>112</v>
      </c>
      <c r="F258" t="s">
        <v>116</v>
      </c>
      <c r="G258" s="18" t="s">
        <v>470</v>
      </c>
      <c r="H258" s="37" t="s">
        <v>468</v>
      </c>
    </row>
    <row r="259" spans="1:13" ht="15.95">
      <c r="A259" t="s">
        <v>112</v>
      </c>
      <c r="B259" t="s">
        <v>445</v>
      </c>
      <c r="C259" s="19" t="s">
        <v>465</v>
      </c>
      <c r="D259" s="19" t="s">
        <v>466</v>
      </c>
      <c r="E259" t="s">
        <v>112</v>
      </c>
      <c r="F259" t="s">
        <v>116</v>
      </c>
      <c r="G259" s="18" t="s">
        <v>471</v>
      </c>
      <c r="H259" s="37" t="s">
        <v>468</v>
      </c>
    </row>
    <row r="260" spans="1:13" ht="32.1">
      <c r="A260" t="s">
        <v>112</v>
      </c>
      <c r="B260" t="s">
        <v>445</v>
      </c>
      <c r="C260" s="19" t="s">
        <v>465</v>
      </c>
      <c r="D260" s="19" t="s">
        <v>466</v>
      </c>
      <c r="E260" t="s">
        <v>112</v>
      </c>
      <c r="F260" t="s">
        <v>116</v>
      </c>
      <c r="G260" s="18" t="s">
        <v>472</v>
      </c>
      <c r="H260" s="37" t="s">
        <v>468</v>
      </c>
    </row>
    <row r="261" spans="1:13" ht="15.95">
      <c r="A261" t="s">
        <v>112</v>
      </c>
      <c r="B261" t="s">
        <v>445</v>
      </c>
      <c r="C261" s="19" t="s">
        <v>465</v>
      </c>
      <c r="D261" s="19" t="s">
        <v>466</v>
      </c>
      <c r="E261" t="s">
        <v>112</v>
      </c>
      <c r="F261" t="s">
        <v>116</v>
      </c>
      <c r="G261" t="s">
        <v>473</v>
      </c>
      <c r="H261" s="37" t="s">
        <v>468</v>
      </c>
      <c r="J261" s="5">
        <f>I256+I257+I258+I259+I260+I261</f>
        <v>0</v>
      </c>
      <c r="K261" s="5">
        <v>30</v>
      </c>
      <c r="L261" s="5">
        <f>J261/K261</f>
        <v>0</v>
      </c>
      <c r="M261" s="5" t="str">
        <f>IF(L261&gt;=0.7,"Atbilst","Neatbilst")</f>
        <v>Neatbilst</v>
      </c>
    </row>
    <row r="262" spans="1:13" ht="32.1">
      <c r="A262" t="s">
        <v>112</v>
      </c>
      <c r="B262" t="s">
        <v>445</v>
      </c>
      <c r="C262" s="19" t="s">
        <v>465</v>
      </c>
      <c r="D262" s="19" t="s">
        <v>466</v>
      </c>
      <c r="E262" t="s">
        <v>112</v>
      </c>
      <c r="F262" t="s">
        <v>121</v>
      </c>
      <c r="G262" s="18" t="s">
        <v>474</v>
      </c>
      <c r="H262" s="37" t="s">
        <v>475</v>
      </c>
    </row>
    <row r="263" spans="1:13" ht="33">
      <c r="A263" t="s">
        <v>112</v>
      </c>
      <c r="B263" t="s">
        <v>445</v>
      </c>
      <c r="C263" s="19" t="s">
        <v>465</v>
      </c>
      <c r="D263" s="19" t="s">
        <v>466</v>
      </c>
      <c r="E263" t="s">
        <v>112</v>
      </c>
      <c r="F263" t="s">
        <v>121</v>
      </c>
      <c r="G263" s="18" t="s">
        <v>476</v>
      </c>
      <c r="H263" s="37" t="s">
        <v>475</v>
      </c>
    </row>
    <row r="264" spans="1:13" ht="48">
      <c r="A264" t="s">
        <v>112</v>
      </c>
      <c r="B264" t="s">
        <v>445</v>
      </c>
      <c r="C264" s="19" t="s">
        <v>465</v>
      </c>
      <c r="D264" s="19" t="s">
        <v>466</v>
      </c>
      <c r="E264" t="s">
        <v>112</v>
      </c>
      <c r="F264" t="s">
        <v>121</v>
      </c>
      <c r="G264" s="18" t="s">
        <v>477</v>
      </c>
      <c r="H264" s="37" t="s">
        <v>475</v>
      </c>
    </row>
    <row r="265" spans="1:13" ht="32.1">
      <c r="A265" t="s">
        <v>112</v>
      </c>
      <c r="B265" t="s">
        <v>445</v>
      </c>
      <c r="C265" s="19" t="s">
        <v>465</v>
      </c>
      <c r="D265" s="19" t="s">
        <v>466</v>
      </c>
      <c r="E265" t="s">
        <v>112</v>
      </c>
      <c r="F265" t="s">
        <v>121</v>
      </c>
      <c r="G265" s="18" t="s">
        <v>478</v>
      </c>
      <c r="H265" s="37" t="s">
        <v>475</v>
      </c>
    </row>
    <row r="266" spans="1:13" ht="15.95">
      <c r="A266" t="s">
        <v>112</v>
      </c>
      <c r="B266" t="s">
        <v>445</v>
      </c>
      <c r="C266" s="19" t="s">
        <v>465</v>
      </c>
      <c r="D266" s="19" t="s">
        <v>466</v>
      </c>
      <c r="E266" t="s">
        <v>112</v>
      </c>
      <c r="F266" t="s">
        <v>121</v>
      </c>
      <c r="G266" s="18" t="s">
        <v>479</v>
      </c>
      <c r="H266" s="37" t="s">
        <v>475</v>
      </c>
    </row>
    <row r="267" spans="1:13" ht="32.1">
      <c r="A267" t="s">
        <v>112</v>
      </c>
      <c r="B267" t="s">
        <v>445</v>
      </c>
      <c r="C267" s="19" t="s">
        <v>465</v>
      </c>
      <c r="D267" s="19" t="s">
        <v>466</v>
      </c>
      <c r="E267" t="s">
        <v>112</v>
      </c>
      <c r="F267" t="s">
        <v>121</v>
      </c>
      <c r="G267" s="18" t="s">
        <v>480</v>
      </c>
      <c r="H267" s="37" t="s">
        <v>475</v>
      </c>
    </row>
    <row r="268" spans="1:13" ht="15.95">
      <c r="A268" t="s">
        <v>112</v>
      </c>
      <c r="B268" t="s">
        <v>445</v>
      </c>
      <c r="C268" s="19" t="s">
        <v>465</v>
      </c>
      <c r="D268" s="19" t="s">
        <v>466</v>
      </c>
      <c r="E268" t="s">
        <v>112</v>
      </c>
      <c r="F268" t="s">
        <v>121</v>
      </c>
      <c r="G268" t="s">
        <v>481</v>
      </c>
      <c r="H268" s="37" t="s">
        <v>475</v>
      </c>
      <c r="J268" s="5">
        <f>I262+I263+I264+I265+I266+I267+I268</f>
        <v>0</v>
      </c>
      <c r="K268" s="5">
        <v>35</v>
      </c>
      <c r="L268" s="5">
        <f>J268/K268</f>
        <v>0</v>
      </c>
      <c r="M268" s="5" t="str">
        <f>IF(L268&gt;=0.7,"Atbilst","Neatbilst")</f>
        <v>Neatbilst</v>
      </c>
    </row>
    <row r="269" spans="1:13" ht="32.1">
      <c r="A269" t="s">
        <v>112</v>
      </c>
      <c r="B269" t="s">
        <v>445</v>
      </c>
      <c r="C269" s="19" t="s">
        <v>465</v>
      </c>
      <c r="D269" s="19" t="s">
        <v>466</v>
      </c>
      <c r="E269" t="s">
        <v>112</v>
      </c>
      <c r="F269" t="s">
        <v>126</v>
      </c>
      <c r="G269" s="18" t="s">
        <v>482</v>
      </c>
      <c r="H269" s="37" t="s">
        <v>483</v>
      </c>
    </row>
    <row r="270" spans="1:13" ht="32.1">
      <c r="A270" t="s">
        <v>112</v>
      </c>
      <c r="B270" t="s">
        <v>445</v>
      </c>
      <c r="C270" s="19" t="s">
        <v>465</v>
      </c>
      <c r="D270" s="19" t="s">
        <v>466</v>
      </c>
      <c r="E270" t="s">
        <v>112</v>
      </c>
      <c r="F270" t="s">
        <v>126</v>
      </c>
      <c r="G270" s="20" t="s">
        <v>484</v>
      </c>
      <c r="H270" s="37" t="s">
        <v>483</v>
      </c>
    </row>
    <row r="271" spans="1:13" ht="32.1">
      <c r="A271" t="s">
        <v>112</v>
      </c>
      <c r="B271" t="s">
        <v>445</v>
      </c>
      <c r="C271" s="19" t="s">
        <v>465</v>
      </c>
      <c r="D271" s="19" t="s">
        <v>466</v>
      </c>
      <c r="E271" t="s">
        <v>112</v>
      </c>
      <c r="F271" t="s">
        <v>126</v>
      </c>
      <c r="G271" s="20" t="s">
        <v>485</v>
      </c>
      <c r="H271" s="37" t="s">
        <v>483</v>
      </c>
    </row>
    <row r="272" spans="1:13" ht="32.1">
      <c r="A272" t="s">
        <v>112</v>
      </c>
      <c r="B272" t="s">
        <v>445</v>
      </c>
      <c r="C272" s="19" t="s">
        <v>465</v>
      </c>
      <c r="D272" s="19" t="s">
        <v>466</v>
      </c>
      <c r="E272" t="s">
        <v>112</v>
      </c>
      <c r="F272" t="s">
        <v>126</v>
      </c>
      <c r="G272" s="18" t="s">
        <v>486</v>
      </c>
      <c r="H272" s="37" t="s">
        <v>483</v>
      </c>
    </row>
    <row r="273" spans="1:13" ht="48">
      <c r="A273" t="s">
        <v>112</v>
      </c>
      <c r="B273" t="s">
        <v>445</v>
      </c>
      <c r="C273" s="19" t="s">
        <v>465</v>
      </c>
      <c r="D273" s="19" t="s">
        <v>466</v>
      </c>
      <c r="E273" t="s">
        <v>112</v>
      </c>
      <c r="F273" t="s">
        <v>126</v>
      </c>
      <c r="G273" s="18" t="s">
        <v>487</v>
      </c>
      <c r="H273" s="37" t="s">
        <v>483</v>
      </c>
    </row>
    <row r="274" spans="1:13" ht="32.1">
      <c r="A274" t="s">
        <v>112</v>
      </c>
      <c r="B274" t="s">
        <v>445</v>
      </c>
      <c r="C274" s="19" t="s">
        <v>465</v>
      </c>
      <c r="D274" s="19" t="s">
        <v>466</v>
      </c>
      <c r="E274" t="s">
        <v>112</v>
      </c>
      <c r="F274" t="s">
        <v>126</v>
      </c>
      <c r="G274" s="20" t="s">
        <v>488</v>
      </c>
      <c r="H274" s="37" t="s">
        <v>483</v>
      </c>
    </row>
    <row r="275" spans="1:13" ht="15.95">
      <c r="A275" t="s">
        <v>112</v>
      </c>
      <c r="B275" t="s">
        <v>445</v>
      </c>
      <c r="C275" s="19" t="s">
        <v>465</v>
      </c>
      <c r="D275" s="19" t="s">
        <v>466</v>
      </c>
      <c r="E275" t="s">
        <v>112</v>
      </c>
      <c r="F275" t="s">
        <v>126</v>
      </c>
      <c r="G275" s="20" t="s">
        <v>489</v>
      </c>
      <c r="H275" s="37" t="s">
        <v>483</v>
      </c>
    </row>
    <row r="276" spans="1:13" ht="15.95">
      <c r="A276" t="s">
        <v>112</v>
      </c>
      <c r="B276" t="s">
        <v>445</v>
      </c>
      <c r="C276" s="19" t="s">
        <v>465</v>
      </c>
      <c r="D276" s="19" t="s">
        <v>466</v>
      </c>
      <c r="E276" t="s">
        <v>112</v>
      </c>
      <c r="F276" t="s">
        <v>126</v>
      </c>
      <c r="G276" s="21" t="s">
        <v>490</v>
      </c>
      <c r="H276" s="37" t="s">
        <v>483</v>
      </c>
      <c r="J276" s="5">
        <f>I269+I270+I271+I272+I273+I274+I275+I276</f>
        <v>0</v>
      </c>
      <c r="K276" s="5">
        <v>40</v>
      </c>
      <c r="L276" s="5">
        <f>J276/K276</f>
        <v>0</v>
      </c>
      <c r="M276" s="5" t="str">
        <f>IF(L276&gt;=0.7,"Atbilst","Neatbilst")</f>
        <v>Neatbilst</v>
      </c>
    </row>
    <row r="277" spans="1:13" ht="15.95">
      <c r="A277" t="s">
        <v>112</v>
      </c>
      <c r="B277" t="s">
        <v>445</v>
      </c>
      <c r="C277" s="19" t="s">
        <v>465</v>
      </c>
      <c r="D277" s="19" t="s">
        <v>466</v>
      </c>
      <c r="E277" t="s">
        <v>112</v>
      </c>
      <c r="F277" t="s">
        <v>133</v>
      </c>
      <c r="G277" s="22" t="s">
        <v>491</v>
      </c>
      <c r="H277" s="37" t="s">
        <v>492</v>
      </c>
    </row>
    <row r="278" spans="1:13" ht="15.95">
      <c r="A278" t="s">
        <v>112</v>
      </c>
      <c r="B278" t="s">
        <v>445</v>
      </c>
      <c r="C278" s="19" t="s">
        <v>465</v>
      </c>
      <c r="D278" s="19" t="s">
        <v>466</v>
      </c>
      <c r="E278" t="s">
        <v>112</v>
      </c>
      <c r="F278" t="s">
        <v>133</v>
      </c>
      <c r="G278" s="22" t="s">
        <v>493</v>
      </c>
      <c r="H278" s="37" t="s">
        <v>492</v>
      </c>
    </row>
    <row r="279" spans="1:13" ht="32.1">
      <c r="A279" t="s">
        <v>112</v>
      </c>
      <c r="B279" t="s">
        <v>445</v>
      </c>
      <c r="C279" s="19" t="s">
        <v>465</v>
      </c>
      <c r="D279" s="19" t="s">
        <v>466</v>
      </c>
      <c r="E279" t="s">
        <v>112</v>
      </c>
      <c r="F279" t="s">
        <v>133</v>
      </c>
      <c r="G279" s="22" t="s">
        <v>494</v>
      </c>
      <c r="H279" s="37" t="s">
        <v>492</v>
      </c>
    </row>
    <row r="280" spans="1:13" ht="32.1">
      <c r="A280" t="s">
        <v>112</v>
      </c>
      <c r="B280" t="s">
        <v>445</v>
      </c>
      <c r="C280" s="19" t="s">
        <v>465</v>
      </c>
      <c r="D280" s="19" t="s">
        <v>466</v>
      </c>
      <c r="E280" t="s">
        <v>112</v>
      </c>
      <c r="F280" t="s">
        <v>133</v>
      </c>
      <c r="G280" s="22" t="s">
        <v>495</v>
      </c>
      <c r="H280" s="37" t="s">
        <v>492</v>
      </c>
    </row>
    <row r="281" spans="1:13" ht="15.95">
      <c r="A281" t="s">
        <v>112</v>
      </c>
      <c r="B281" t="s">
        <v>445</v>
      </c>
      <c r="C281" s="19" t="s">
        <v>465</v>
      </c>
      <c r="D281" s="19" t="s">
        <v>466</v>
      </c>
      <c r="E281" t="s">
        <v>112</v>
      </c>
      <c r="F281" t="s">
        <v>133</v>
      </c>
      <c r="G281" s="21" t="s">
        <v>496</v>
      </c>
      <c r="H281" s="37" t="s">
        <v>492</v>
      </c>
      <c r="J281" s="5">
        <f>I277+I278+I279+I280+I281</f>
        <v>0</v>
      </c>
      <c r="K281" s="5">
        <v>25</v>
      </c>
      <c r="L281" s="5">
        <f>J281/K281</f>
        <v>0</v>
      </c>
      <c r="M281" s="5" t="str">
        <f>IF(L281&gt;=0.7,"Atbilst","Neatbilst")</f>
        <v>Neatbilst</v>
      </c>
    </row>
    <row r="282" spans="1:13" ht="15.95">
      <c r="A282" t="s">
        <v>112</v>
      </c>
      <c r="B282" t="s">
        <v>445</v>
      </c>
      <c r="C282" s="19" t="s">
        <v>497</v>
      </c>
      <c r="D282" s="19" t="s">
        <v>498</v>
      </c>
      <c r="E282" t="s">
        <v>112</v>
      </c>
      <c r="F282" t="s">
        <v>116</v>
      </c>
      <c r="G282" s="18" t="s">
        <v>499</v>
      </c>
      <c r="H282" s="37" t="s">
        <v>500</v>
      </c>
    </row>
    <row r="283" spans="1:13" ht="15.95">
      <c r="A283" t="s">
        <v>112</v>
      </c>
      <c r="B283" t="s">
        <v>445</v>
      </c>
      <c r="C283" s="19" t="s">
        <v>497</v>
      </c>
      <c r="D283" s="19" t="s">
        <v>498</v>
      </c>
      <c r="E283" t="s">
        <v>112</v>
      </c>
      <c r="F283" t="s">
        <v>116</v>
      </c>
      <c r="G283" s="18" t="s">
        <v>501</v>
      </c>
      <c r="H283" s="37" t="s">
        <v>500</v>
      </c>
    </row>
    <row r="284" spans="1:13" ht="15.95">
      <c r="A284" t="s">
        <v>112</v>
      </c>
      <c r="B284" t="s">
        <v>445</v>
      </c>
      <c r="C284" s="19" t="s">
        <v>497</v>
      </c>
      <c r="D284" s="19" t="s">
        <v>498</v>
      </c>
      <c r="E284" t="s">
        <v>112</v>
      </c>
      <c r="F284" t="s">
        <v>116</v>
      </c>
      <c r="G284" s="18" t="s">
        <v>502</v>
      </c>
      <c r="H284" s="37" t="s">
        <v>500</v>
      </c>
    </row>
    <row r="285" spans="1:13" ht="32.1">
      <c r="A285" t="s">
        <v>112</v>
      </c>
      <c r="B285" t="s">
        <v>445</v>
      </c>
      <c r="C285" s="19" t="s">
        <v>497</v>
      </c>
      <c r="D285" s="19" t="s">
        <v>498</v>
      </c>
      <c r="E285" t="s">
        <v>112</v>
      </c>
      <c r="F285" t="s">
        <v>116</v>
      </c>
      <c r="G285" s="18" t="s">
        <v>503</v>
      </c>
      <c r="H285" s="37" t="s">
        <v>500</v>
      </c>
    </row>
    <row r="286" spans="1:13" ht="15.95">
      <c r="A286" t="s">
        <v>112</v>
      </c>
      <c r="B286" t="s">
        <v>445</v>
      </c>
      <c r="C286" s="19" t="s">
        <v>497</v>
      </c>
      <c r="D286" s="19" t="s">
        <v>498</v>
      </c>
      <c r="E286" t="s">
        <v>112</v>
      </c>
      <c r="F286" t="s">
        <v>116</v>
      </c>
      <c r="G286" s="18" t="s">
        <v>504</v>
      </c>
      <c r="H286" s="37" t="s">
        <v>500</v>
      </c>
    </row>
    <row r="287" spans="1:13" ht="15.95">
      <c r="A287" t="s">
        <v>112</v>
      </c>
      <c r="B287" t="s">
        <v>445</v>
      </c>
      <c r="C287" s="19" t="s">
        <v>497</v>
      </c>
      <c r="D287" s="19" t="s">
        <v>498</v>
      </c>
      <c r="E287" t="s">
        <v>112</v>
      </c>
      <c r="F287" t="s">
        <v>116</v>
      </c>
      <c r="G287" s="18" t="s">
        <v>505</v>
      </c>
      <c r="H287" s="37" t="s">
        <v>500</v>
      </c>
    </row>
    <row r="288" spans="1:13" ht="15.95">
      <c r="A288" t="s">
        <v>112</v>
      </c>
      <c r="B288" t="s">
        <v>445</v>
      </c>
      <c r="C288" s="19" t="s">
        <v>497</v>
      </c>
      <c r="D288" s="19" t="s">
        <v>498</v>
      </c>
      <c r="E288" t="s">
        <v>112</v>
      </c>
      <c r="F288" t="s">
        <v>116</v>
      </c>
      <c r="G288" s="18" t="s">
        <v>506</v>
      </c>
      <c r="H288" s="37" t="s">
        <v>500</v>
      </c>
    </row>
    <row r="289" spans="1:13" ht="15.95">
      <c r="A289" t="s">
        <v>112</v>
      </c>
      <c r="B289" t="s">
        <v>445</v>
      </c>
      <c r="C289" s="19" t="s">
        <v>497</v>
      </c>
      <c r="D289" s="19" t="s">
        <v>498</v>
      </c>
      <c r="E289" t="s">
        <v>112</v>
      </c>
      <c r="F289" t="s">
        <v>116</v>
      </c>
      <c r="G289" t="s">
        <v>507</v>
      </c>
      <c r="H289" s="37" t="s">
        <v>500</v>
      </c>
      <c r="J289" s="5">
        <f>I282+I283+I284+I285+I286+I287+I288+I289</f>
        <v>0</v>
      </c>
      <c r="K289" s="5">
        <v>40</v>
      </c>
      <c r="L289" s="5">
        <f>J289/K289</f>
        <v>0</v>
      </c>
      <c r="M289" s="5" t="str">
        <f>IF(L289&gt;=0.7,"Atbilst","Neatbilst")</f>
        <v>Neatbilst</v>
      </c>
    </row>
    <row r="290" spans="1:13" ht="32.1">
      <c r="A290" t="s">
        <v>112</v>
      </c>
      <c r="B290" t="s">
        <v>445</v>
      </c>
      <c r="C290" s="19" t="s">
        <v>497</v>
      </c>
      <c r="D290" s="19" t="s">
        <v>498</v>
      </c>
      <c r="E290" t="s">
        <v>112</v>
      </c>
      <c r="F290" t="s">
        <v>121</v>
      </c>
      <c r="G290" s="18" t="s">
        <v>508</v>
      </c>
      <c r="H290" s="37" t="s">
        <v>509</v>
      </c>
    </row>
    <row r="291" spans="1:13" ht="32.1">
      <c r="A291" t="s">
        <v>112</v>
      </c>
      <c r="B291" t="s">
        <v>445</v>
      </c>
      <c r="C291" s="19" t="s">
        <v>497</v>
      </c>
      <c r="D291" s="19" t="s">
        <v>498</v>
      </c>
      <c r="E291" t="s">
        <v>112</v>
      </c>
      <c r="F291" t="s">
        <v>121</v>
      </c>
      <c r="G291" s="18" t="s">
        <v>510</v>
      </c>
      <c r="H291" s="37" t="s">
        <v>509</v>
      </c>
    </row>
    <row r="292" spans="1:13" ht="15.95">
      <c r="A292" t="s">
        <v>112</v>
      </c>
      <c r="B292" t="s">
        <v>445</v>
      </c>
      <c r="C292" s="19" t="s">
        <v>497</v>
      </c>
      <c r="D292" s="19" t="s">
        <v>498</v>
      </c>
      <c r="E292" t="s">
        <v>112</v>
      </c>
      <c r="F292" t="s">
        <v>121</v>
      </c>
      <c r="G292" t="s">
        <v>511</v>
      </c>
      <c r="H292" s="37" t="s">
        <v>509</v>
      </c>
      <c r="J292" s="5">
        <f>I290+I291+I292</f>
        <v>0</v>
      </c>
      <c r="K292" s="5">
        <v>15</v>
      </c>
      <c r="L292" s="5">
        <f>J292/K292</f>
        <v>0</v>
      </c>
      <c r="M292" s="5" t="str">
        <f>IF(L292&gt;=0.7,"Atbilst","Neatbilst")</f>
        <v>Neatbilst</v>
      </c>
    </row>
    <row r="293" spans="1:13" ht="15.95">
      <c r="A293" t="s">
        <v>112</v>
      </c>
      <c r="B293" t="s">
        <v>445</v>
      </c>
      <c r="C293" s="19" t="s">
        <v>497</v>
      </c>
      <c r="D293" s="19" t="s">
        <v>498</v>
      </c>
      <c r="E293" t="s">
        <v>112</v>
      </c>
      <c r="F293" t="s">
        <v>126</v>
      </c>
      <c r="G293" s="18" t="s">
        <v>512</v>
      </c>
      <c r="H293" s="37" t="s">
        <v>513</v>
      </c>
    </row>
    <row r="294" spans="1:13" ht="32.1">
      <c r="A294" t="s">
        <v>112</v>
      </c>
      <c r="B294" t="s">
        <v>445</v>
      </c>
      <c r="C294" s="19" t="s">
        <v>497</v>
      </c>
      <c r="D294" s="19" t="s">
        <v>498</v>
      </c>
      <c r="E294" t="s">
        <v>112</v>
      </c>
      <c r="F294" t="s">
        <v>126</v>
      </c>
      <c r="G294" s="18" t="s">
        <v>514</v>
      </c>
      <c r="H294" s="37" t="s">
        <v>513</v>
      </c>
    </row>
    <row r="295" spans="1:13" ht="32.1">
      <c r="A295" t="s">
        <v>112</v>
      </c>
      <c r="B295" t="s">
        <v>445</v>
      </c>
      <c r="C295" s="19" t="s">
        <v>497</v>
      </c>
      <c r="D295" s="19" t="s">
        <v>498</v>
      </c>
      <c r="E295" t="s">
        <v>112</v>
      </c>
      <c r="F295" t="s">
        <v>126</v>
      </c>
      <c r="G295" s="18" t="s">
        <v>515</v>
      </c>
      <c r="H295" s="37" t="s">
        <v>513</v>
      </c>
    </row>
    <row r="296" spans="1:13" ht="32.1">
      <c r="A296" t="s">
        <v>112</v>
      </c>
      <c r="B296" t="s">
        <v>445</v>
      </c>
      <c r="C296" s="19" t="s">
        <v>497</v>
      </c>
      <c r="D296" s="19" t="s">
        <v>498</v>
      </c>
      <c r="E296" t="s">
        <v>112</v>
      </c>
      <c r="F296" t="s">
        <v>126</v>
      </c>
      <c r="G296" s="18" t="s">
        <v>516</v>
      </c>
      <c r="H296" s="37" t="s">
        <v>513</v>
      </c>
    </row>
    <row r="297" spans="1:13" ht="15.95">
      <c r="A297" t="s">
        <v>112</v>
      </c>
      <c r="B297" t="s">
        <v>445</v>
      </c>
      <c r="C297" s="19" t="s">
        <v>497</v>
      </c>
      <c r="D297" s="19" t="s">
        <v>498</v>
      </c>
      <c r="E297" t="s">
        <v>112</v>
      </c>
      <c r="F297" t="s">
        <v>126</v>
      </c>
      <c r="G297" s="18" t="s">
        <v>517</v>
      </c>
      <c r="H297" s="37" t="s">
        <v>513</v>
      </c>
    </row>
    <row r="298" spans="1:13" ht="32.1">
      <c r="A298" t="s">
        <v>112</v>
      </c>
      <c r="B298" t="s">
        <v>445</v>
      </c>
      <c r="C298" s="19" t="s">
        <v>497</v>
      </c>
      <c r="D298" s="19" t="s">
        <v>498</v>
      </c>
      <c r="E298" t="s">
        <v>112</v>
      </c>
      <c r="F298" t="s">
        <v>126</v>
      </c>
      <c r="G298" s="20" t="s">
        <v>518</v>
      </c>
      <c r="H298" s="37" t="s">
        <v>513</v>
      </c>
      <c r="J298" s="5">
        <f>I293+I294+I295+I296+I297+I298</f>
        <v>0</v>
      </c>
      <c r="K298" s="5">
        <v>30</v>
      </c>
      <c r="L298" s="5">
        <f>J298/K298</f>
        <v>0</v>
      </c>
      <c r="M298" s="5" t="str">
        <f>IF(L298&gt;=0.7,"Atbilst","Neatbilst")</f>
        <v>Neatbilst</v>
      </c>
    </row>
    <row r="299" spans="1:13" ht="32.1">
      <c r="A299" t="s">
        <v>112</v>
      </c>
      <c r="B299" t="s">
        <v>445</v>
      </c>
      <c r="C299" s="19" t="s">
        <v>497</v>
      </c>
      <c r="D299" s="19" t="s">
        <v>498</v>
      </c>
      <c r="E299" t="s">
        <v>112</v>
      </c>
      <c r="F299" t="s">
        <v>133</v>
      </c>
      <c r="G299" s="18" t="s">
        <v>519</v>
      </c>
      <c r="H299" s="37" t="s">
        <v>520</v>
      </c>
    </row>
    <row r="300" spans="1:13" ht="32.1">
      <c r="A300" t="s">
        <v>112</v>
      </c>
      <c r="B300" t="s">
        <v>445</v>
      </c>
      <c r="C300" s="19" t="s">
        <v>497</v>
      </c>
      <c r="D300" s="19" t="s">
        <v>498</v>
      </c>
      <c r="E300" t="s">
        <v>112</v>
      </c>
      <c r="F300" t="s">
        <v>133</v>
      </c>
      <c r="G300" s="18" t="s">
        <v>521</v>
      </c>
      <c r="H300" s="37" t="s">
        <v>520</v>
      </c>
    </row>
    <row r="301" spans="1:13" ht="32.1">
      <c r="A301" t="s">
        <v>112</v>
      </c>
      <c r="B301" t="s">
        <v>445</v>
      </c>
      <c r="C301" s="19" t="s">
        <v>497</v>
      </c>
      <c r="D301" s="19" t="s">
        <v>498</v>
      </c>
      <c r="E301" t="s">
        <v>112</v>
      </c>
      <c r="F301" t="s">
        <v>133</v>
      </c>
      <c r="G301" s="18" t="s">
        <v>522</v>
      </c>
      <c r="H301" s="37" t="s">
        <v>520</v>
      </c>
    </row>
    <row r="302" spans="1:13" ht="15.95">
      <c r="A302" t="s">
        <v>112</v>
      </c>
      <c r="B302" t="s">
        <v>445</v>
      </c>
      <c r="C302" s="19" t="s">
        <v>497</v>
      </c>
      <c r="D302" s="19" t="s">
        <v>498</v>
      </c>
      <c r="E302" t="s">
        <v>112</v>
      </c>
      <c r="F302" t="s">
        <v>133</v>
      </c>
      <c r="G302" t="s">
        <v>523</v>
      </c>
      <c r="H302" s="37" t="s">
        <v>520</v>
      </c>
      <c r="J302" s="5">
        <f>I299+I300+I301+I302</f>
        <v>0</v>
      </c>
      <c r="K302" s="5">
        <v>20</v>
      </c>
      <c r="L302" s="5">
        <f>J302/K302</f>
        <v>0</v>
      </c>
      <c r="M302" s="5" t="str">
        <f>IF(L302&gt;=0.7,"Atbilst","Neatbilst")</f>
        <v>Neatbilst</v>
      </c>
    </row>
    <row r="303" spans="1:13" ht="32.1">
      <c r="A303" t="s">
        <v>112</v>
      </c>
      <c r="B303" t="s">
        <v>445</v>
      </c>
      <c r="C303" s="19" t="s">
        <v>524</v>
      </c>
      <c r="D303" s="19" t="s">
        <v>525</v>
      </c>
      <c r="E303" t="s">
        <v>112</v>
      </c>
      <c r="F303" t="s">
        <v>116</v>
      </c>
      <c r="G303" s="18" t="s">
        <v>526</v>
      </c>
      <c r="H303" s="37" t="s">
        <v>527</v>
      </c>
    </row>
    <row r="304" spans="1:13" ht="15.95">
      <c r="A304" t="s">
        <v>112</v>
      </c>
      <c r="B304" t="s">
        <v>445</v>
      </c>
      <c r="C304" s="19" t="s">
        <v>524</v>
      </c>
      <c r="D304" s="19" t="s">
        <v>525</v>
      </c>
      <c r="E304" t="s">
        <v>112</v>
      </c>
      <c r="F304" t="s">
        <v>116</v>
      </c>
      <c r="G304" s="18" t="s">
        <v>528</v>
      </c>
      <c r="H304" s="37" t="s">
        <v>527</v>
      </c>
    </row>
    <row r="305" spans="1:13" ht="15.95">
      <c r="A305" t="s">
        <v>112</v>
      </c>
      <c r="B305" t="s">
        <v>445</v>
      </c>
      <c r="C305" s="19" t="s">
        <v>524</v>
      </c>
      <c r="D305" s="19" t="s">
        <v>525</v>
      </c>
      <c r="E305" t="s">
        <v>112</v>
      </c>
      <c r="F305" t="s">
        <v>116</v>
      </c>
      <c r="G305" s="18" t="s">
        <v>529</v>
      </c>
      <c r="H305" s="37" t="s">
        <v>527</v>
      </c>
    </row>
    <row r="306" spans="1:13" ht="15.95">
      <c r="A306" t="s">
        <v>112</v>
      </c>
      <c r="B306" t="s">
        <v>445</v>
      </c>
      <c r="C306" s="19" t="s">
        <v>524</v>
      </c>
      <c r="D306" s="19" t="s">
        <v>525</v>
      </c>
      <c r="E306" t="s">
        <v>112</v>
      </c>
      <c r="F306" t="s">
        <v>116</v>
      </c>
      <c r="G306" t="s">
        <v>530</v>
      </c>
      <c r="H306" s="37" t="s">
        <v>527</v>
      </c>
      <c r="J306" s="5">
        <f>I303+I304+I305+I306</f>
        <v>0</v>
      </c>
      <c r="K306" s="5">
        <v>20</v>
      </c>
      <c r="L306" s="5">
        <f>J306/K306</f>
        <v>0</v>
      </c>
      <c r="M306" s="5" t="str">
        <f>IF(L306&gt;=0.7,"Atbilst","Neatbilst")</f>
        <v>Neatbilst</v>
      </c>
    </row>
    <row r="307" spans="1:13" ht="32.1">
      <c r="A307" t="s">
        <v>112</v>
      </c>
      <c r="B307" t="s">
        <v>445</v>
      </c>
      <c r="C307" s="19" t="s">
        <v>524</v>
      </c>
      <c r="D307" s="19" t="s">
        <v>525</v>
      </c>
      <c r="E307" t="s">
        <v>112</v>
      </c>
      <c r="F307" t="s">
        <v>121</v>
      </c>
      <c r="G307" s="18" t="s">
        <v>531</v>
      </c>
      <c r="H307" s="37" t="s">
        <v>532</v>
      </c>
    </row>
    <row r="308" spans="1:13" ht="32.1">
      <c r="A308" t="s">
        <v>112</v>
      </c>
      <c r="B308" t="s">
        <v>445</v>
      </c>
      <c r="C308" s="19" t="s">
        <v>524</v>
      </c>
      <c r="D308" s="19" t="s">
        <v>525</v>
      </c>
      <c r="E308" t="s">
        <v>112</v>
      </c>
      <c r="F308" t="s">
        <v>121</v>
      </c>
      <c r="G308" s="18" t="s">
        <v>533</v>
      </c>
      <c r="H308" s="37" t="s">
        <v>532</v>
      </c>
    </row>
    <row r="309" spans="1:13" ht="32.1">
      <c r="A309" t="s">
        <v>112</v>
      </c>
      <c r="B309" t="s">
        <v>445</v>
      </c>
      <c r="C309" s="19" t="s">
        <v>524</v>
      </c>
      <c r="D309" s="19" t="s">
        <v>525</v>
      </c>
      <c r="E309" t="s">
        <v>112</v>
      </c>
      <c r="F309" t="s">
        <v>121</v>
      </c>
      <c r="G309" s="18" t="s">
        <v>534</v>
      </c>
      <c r="H309" s="37" t="s">
        <v>532</v>
      </c>
    </row>
    <row r="310" spans="1:13" ht="15.95">
      <c r="A310" t="s">
        <v>112</v>
      </c>
      <c r="B310" t="s">
        <v>445</v>
      </c>
      <c r="C310" s="19" t="s">
        <v>524</v>
      </c>
      <c r="D310" s="19" t="s">
        <v>525</v>
      </c>
      <c r="E310" t="s">
        <v>112</v>
      </c>
      <c r="F310" t="s">
        <v>121</v>
      </c>
      <c r="G310" t="s">
        <v>535</v>
      </c>
      <c r="H310" s="37" t="s">
        <v>532</v>
      </c>
      <c r="J310" s="5">
        <f>I307+I308+I309+I310</f>
        <v>0</v>
      </c>
      <c r="K310" s="5">
        <v>20</v>
      </c>
      <c r="L310" s="5">
        <f>J310/K310</f>
        <v>0</v>
      </c>
      <c r="M310" s="5" t="str">
        <f>IF(L310&gt;=0.7,"Atbilst","Neatbilst")</f>
        <v>Neatbilst</v>
      </c>
    </row>
    <row r="311" spans="1:13" ht="15.95">
      <c r="A311" t="s">
        <v>112</v>
      </c>
      <c r="B311" t="s">
        <v>445</v>
      </c>
      <c r="C311" s="19" t="s">
        <v>524</v>
      </c>
      <c r="D311" s="19" t="s">
        <v>525</v>
      </c>
      <c r="E311" t="s">
        <v>112</v>
      </c>
      <c r="F311" t="s">
        <v>126</v>
      </c>
      <c r="G311" s="18" t="s">
        <v>536</v>
      </c>
      <c r="H311" s="40" t="s">
        <v>537</v>
      </c>
    </row>
    <row r="312" spans="1:13" ht="15.95">
      <c r="A312" t="s">
        <v>112</v>
      </c>
      <c r="B312" t="s">
        <v>445</v>
      </c>
      <c r="C312" s="19" t="s">
        <v>524</v>
      </c>
      <c r="D312" s="19" t="s">
        <v>525</v>
      </c>
      <c r="E312" t="s">
        <v>112</v>
      </c>
      <c r="F312" t="s">
        <v>126</v>
      </c>
      <c r="G312" s="18" t="s">
        <v>538</v>
      </c>
      <c r="H312" s="40" t="s">
        <v>537</v>
      </c>
    </row>
    <row r="313" spans="1:13" ht="15.95">
      <c r="A313" t="s">
        <v>112</v>
      </c>
      <c r="B313" t="s">
        <v>445</v>
      </c>
      <c r="C313" s="19" t="s">
        <v>524</v>
      </c>
      <c r="D313" s="19" t="s">
        <v>525</v>
      </c>
      <c r="E313" t="s">
        <v>112</v>
      </c>
      <c r="F313" t="s">
        <v>126</v>
      </c>
      <c r="G313" s="20" t="s">
        <v>539</v>
      </c>
      <c r="H313" s="40" t="s">
        <v>537</v>
      </c>
    </row>
    <row r="314" spans="1:13" ht="32.1">
      <c r="A314" t="s">
        <v>112</v>
      </c>
      <c r="B314" t="s">
        <v>445</v>
      </c>
      <c r="C314" s="19" t="s">
        <v>524</v>
      </c>
      <c r="D314" s="19" t="s">
        <v>525</v>
      </c>
      <c r="E314" t="s">
        <v>112</v>
      </c>
      <c r="F314" t="s">
        <v>126</v>
      </c>
      <c r="G314" s="20" t="s">
        <v>540</v>
      </c>
      <c r="H314" s="40" t="s">
        <v>537</v>
      </c>
    </row>
    <row r="315" spans="1:13" ht="15.95">
      <c r="A315" t="s">
        <v>112</v>
      </c>
      <c r="B315" t="s">
        <v>445</v>
      </c>
      <c r="C315" s="19" t="s">
        <v>524</v>
      </c>
      <c r="D315" s="19" t="s">
        <v>525</v>
      </c>
      <c r="E315" t="s">
        <v>112</v>
      </c>
      <c r="F315" t="s">
        <v>126</v>
      </c>
      <c r="G315" s="20" t="s">
        <v>541</v>
      </c>
      <c r="H315" s="40" t="s">
        <v>537</v>
      </c>
    </row>
    <row r="316" spans="1:13" ht="15.95">
      <c r="A316" t="s">
        <v>112</v>
      </c>
      <c r="B316" t="s">
        <v>445</v>
      </c>
      <c r="C316" s="19" t="s">
        <v>524</v>
      </c>
      <c r="D316" s="19" t="s">
        <v>525</v>
      </c>
      <c r="E316" t="s">
        <v>112</v>
      </c>
      <c r="F316" t="s">
        <v>126</v>
      </c>
      <c r="G316" s="21" t="s">
        <v>542</v>
      </c>
      <c r="H316" s="40" t="s">
        <v>537</v>
      </c>
      <c r="J316" s="5">
        <f>I311+I312+I313+I314+I315+I316</f>
        <v>0</v>
      </c>
      <c r="K316" s="5">
        <v>30</v>
      </c>
      <c r="L316" s="5">
        <f>J316/K316</f>
        <v>0</v>
      </c>
      <c r="M316" s="5" t="str">
        <f>IF(L316&gt;=0.7,"Atbilst","Neatbilst")</f>
        <v>Neatbilst</v>
      </c>
    </row>
    <row r="317" spans="1:13" ht="32.1">
      <c r="A317" t="s">
        <v>112</v>
      </c>
      <c r="B317" t="s">
        <v>445</v>
      </c>
      <c r="C317" s="19" t="s">
        <v>524</v>
      </c>
      <c r="D317" s="19" t="s">
        <v>525</v>
      </c>
      <c r="E317" t="s">
        <v>112</v>
      </c>
      <c r="F317" t="s">
        <v>133</v>
      </c>
      <c r="G317" s="18" t="s">
        <v>543</v>
      </c>
      <c r="H317" s="37" t="s">
        <v>544</v>
      </c>
    </row>
    <row r="318" spans="1:13" ht="32.1">
      <c r="A318" t="s">
        <v>112</v>
      </c>
      <c r="B318" t="s">
        <v>445</v>
      </c>
      <c r="C318" s="19" t="s">
        <v>524</v>
      </c>
      <c r="D318" s="19" t="s">
        <v>525</v>
      </c>
      <c r="E318" t="s">
        <v>112</v>
      </c>
      <c r="F318" t="s">
        <v>133</v>
      </c>
      <c r="G318" s="18" t="s">
        <v>545</v>
      </c>
      <c r="H318" s="37" t="s">
        <v>544</v>
      </c>
    </row>
    <row r="319" spans="1:13" ht="32.1">
      <c r="A319" t="s">
        <v>112</v>
      </c>
      <c r="B319" t="s">
        <v>445</v>
      </c>
      <c r="C319" s="19" t="s">
        <v>524</v>
      </c>
      <c r="D319" s="19" t="s">
        <v>525</v>
      </c>
      <c r="E319" t="s">
        <v>112</v>
      </c>
      <c r="F319" t="s">
        <v>133</v>
      </c>
      <c r="G319" s="18" t="s">
        <v>546</v>
      </c>
      <c r="H319" s="37" t="s">
        <v>544</v>
      </c>
    </row>
    <row r="320" spans="1:13" ht="15.95">
      <c r="A320" t="s">
        <v>112</v>
      </c>
      <c r="B320" t="s">
        <v>445</v>
      </c>
      <c r="C320" s="19" t="s">
        <v>524</v>
      </c>
      <c r="D320" s="19" t="s">
        <v>525</v>
      </c>
      <c r="E320" t="s">
        <v>112</v>
      </c>
      <c r="F320" t="s">
        <v>133</v>
      </c>
      <c r="G320" t="s">
        <v>547</v>
      </c>
      <c r="H320" s="37" t="s">
        <v>544</v>
      </c>
      <c r="J320" s="5">
        <f>I317+I318+I319+I320</f>
        <v>0</v>
      </c>
      <c r="K320" s="5">
        <v>20</v>
      </c>
      <c r="L320" s="5">
        <f>J320/K320</f>
        <v>0</v>
      </c>
      <c r="M320" s="5" t="str">
        <f>IF(L320&gt;=0.7,"Atbilst","Neatbilst")</f>
        <v>Neatbilst</v>
      </c>
    </row>
  </sheetData>
  <autoFilter ref="A1:H320" xr:uid="{00000000-0001-0000-0100-000000000000}"/>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74142BC-2556-D743-80E1-5181309F4C2E}">
          <x14:formula1>
            <xm:f>'Neizdzēst! Klasifikators'!$B$2:$B$6</xm:f>
          </x14:formula1>
          <xm:sqref>I2:I320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DAB21-3F21-0F45-B766-CD69166A5C13}">
  <dimension ref="B2:B6"/>
  <sheetViews>
    <sheetView workbookViewId="0">
      <selection activeCell="H28" sqref="H28"/>
    </sheetView>
  </sheetViews>
  <sheetFormatPr defaultColWidth="11.42578125" defaultRowHeight="15"/>
  <sheetData>
    <row r="2" spans="2:2">
      <c r="B2">
        <v>1</v>
      </c>
    </row>
    <row r="3" spans="2:2">
      <c r="B3">
        <v>2</v>
      </c>
    </row>
    <row r="4" spans="2:2">
      <c r="B4">
        <v>3</v>
      </c>
    </row>
    <row r="5" spans="2:2">
      <c r="B5">
        <v>4</v>
      </c>
    </row>
    <row r="6" spans="2:2">
      <c r="B6">
        <v>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4D2F0-9F4F-4927-87BD-24760EB53D11}">
  <dimension ref="B2:B8"/>
  <sheetViews>
    <sheetView workbookViewId="0">
      <selection activeCell="D3" sqref="D3"/>
    </sheetView>
  </sheetViews>
  <sheetFormatPr defaultColWidth="12.28515625" defaultRowHeight="15"/>
  <cols>
    <col min="1" max="1" width="12.28515625" style="80"/>
    <col min="2" max="2" width="101.85546875" style="80" customWidth="1"/>
    <col min="3" max="16384" width="12.28515625" style="80"/>
  </cols>
  <sheetData>
    <row r="2" spans="2:2" ht="32.25">
      <c r="B2" s="77" t="s">
        <v>548</v>
      </c>
    </row>
    <row r="3" spans="2:2" ht="48.75">
      <c r="B3" s="78" t="s">
        <v>549</v>
      </c>
    </row>
    <row r="4" spans="2:2" ht="81">
      <c r="B4" s="78" t="s">
        <v>550</v>
      </c>
    </row>
    <row r="5" spans="2:2" ht="32.25">
      <c r="B5" s="78" t="s">
        <v>551</v>
      </c>
    </row>
    <row r="6" spans="2:2" ht="48.75">
      <c r="B6" s="78" t="s">
        <v>552</v>
      </c>
    </row>
    <row r="7" spans="2:2" ht="48.75">
      <c r="B7" s="78" t="s">
        <v>553</v>
      </c>
    </row>
    <row r="8" spans="2:2" ht="32.25">
      <c r="B8" s="79" t="s">
        <v>554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A3D42-A641-8C41-8D19-3C8AF564B980}">
  <sheetPr filterMode="1"/>
  <dimension ref="A1:M203"/>
  <sheetViews>
    <sheetView zoomScaleNormal="100" workbookViewId="0">
      <pane xSplit="1" ySplit="1" topLeftCell="B5" activePane="bottomRight" state="frozen"/>
      <selection pane="bottomRight" activeCell="M208" sqref="M208"/>
      <selection pane="bottomLeft" activeCell="A2" sqref="A2"/>
      <selection pane="topRight" activeCell="B1" sqref="B1"/>
    </sheetView>
  </sheetViews>
  <sheetFormatPr defaultColWidth="8.85546875" defaultRowHeight="15"/>
  <cols>
    <col min="1" max="1" width="26" customWidth="1"/>
    <col min="2" max="2" width="37" customWidth="1"/>
    <col min="3" max="3" width="28.28515625" customWidth="1"/>
    <col min="4" max="4" width="23.85546875" customWidth="1"/>
    <col min="5" max="5" width="28.7109375" customWidth="1"/>
    <col min="6" max="6" width="33" customWidth="1"/>
    <col min="7" max="7" width="22.28515625" customWidth="1"/>
    <col min="8" max="8" width="12.42578125" style="74" customWidth="1"/>
    <col min="9" max="9" width="21.28515625" customWidth="1"/>
    <col min="10" max="10" width="21.85546875" customWidth="1"/>
    <col min="11" max="11" width="17.28515625" customWidth="1"/>
    <col min="12" max="12" width="17.7109375" customWidth="1"/>
    <col min="13" max="13" width="45" customWidth="1"/>
  </cols>
  <sheetData>
    <row r="1" spans="1:13" ht="63.95">
      <c r="A1" s="2" t="s">
        <v>100</v>
      </c>
      <c r="B1" s="2" t="s">
        <v>101</v>
      </c>
      <c r="C1" s="2" t="s">
        <v>102</v>
      </c>
      <c r="D1" s="2" t="s">
        <v>104</v>
      </c>
      <c r="E1" s="2" t="s">
        <v>555</v>
      </c>
      <c r="F1" s="60" t="s">
        <v>556</v>
      </c>
      <c r="G1" s="61" t="s">
        <v>557</v>
      </c>
      <c r="H1" s="59" t="s">
        <v>558</v>
      </c>
      <c r="I1" s="61" t="s">
        <v>559</v>
      </c>
      <c r="J1" s="61" t="s">
        <v>560</v>
      </c>
      <c r="K1" s="62" t="s">
        <v>561</v>
      </c>
      <c r="L1" s="61" t="s">
        <v>89</v>
      </c>
      <c r="M1" s="2" t="s">
        <v>562</v>
      </c>
    </row>
    <row r="2" spans="1:13" ht="111.95" hidden="1">
      <c r="A2" s="23" t="s">
        <v>112</v>
      </c>
      <c r="B2" s="25" t="s">
        <v>113</v>
      </c>
      <c r="C2" s="25" t="s">
        <v>114</v>
      </c>
      <c r="D2" s="25" t="s">
        <v>116</v>
      </c>
      <c r="E2" s="23" t="s">
        <v>563</v>
      </c>
      <c r="F2" s="25" t="s">
        <v>564</v>
      </c>
      <c r="G2" s="23" t="s">
        <v>565</v>
      </c>
      <c r="H2" s="70">
        <v>2</v>
      </c>
      <c r="I2" s="23" t="s">
        <v>566</v>
      </c>
      <c r="J2" s="23" t="s">
        <v>567</v>
      </c>
      <c r="K2" s="23" t="s">
        <v>73</v>
      </c>
      <c r="L2" s="23" t="s">
        <v>90</v>
      </c>
      <c r="M2" s="23" t="s">
        <v>568</v>
      </c>
    </row>
    <row r="3" spans="1:13" ht="63.95" hidden="1">
      <c r="A3" s="25" t="s">
        <v>112</v>
      </c>
      <c r="B3" s="25" t="s">
        <v>113</v>
      </c>
      <c r="C3" s="25" t="s">
        <v>114</v>
      </c>
      <c r="D3" s="25" t="s">
        <v>116</v>
      </c>
      <c r="E3" s="23" t="s">
        <v>563</v>
      </c>
      <c r="F3" s="25" t="s">
        <v>564</v>
      </c>
      <c r="G3" s="23" t="s">
        <v>569</v>
      </c>
      <c r="H3" s="70">
        <v>2</v>
      </c>
      <c r="I3" s="23" t="s">
        <v>564</v>
      </c>
      <c r="J3" s="23" t="s">
        <v>570</v>
      </c>
      <c r="K3" s="23" t="s">
        <v>571</v>
      </c>
      <c r="L3" s="23" t="s">
        <v>85</v>
      </c>
      <c r="M3" s="35" t="s">
        <v>572</v>
      </c>
    </row>
    <row r="4" spans="1:13" ht="145.5" hidden="1" customHeight="1">
      <c r="A4" s="25" t="s">
        <v>112</v>
      </c>
      <c r="B4" s="25" t="s">
        <v>113</v>
      </c>
      <c r="C4" s="25" t="s">
        <v>114</v>
      </c>
      <c r="D4" s="25" t="s">
        <v>116</v>
      </c>
      <c r="E4" s="23" t="s">
        <v>563</v>
      </c>
      <c r="F4" s="25" t="s">
        <v>564</v>
      </c>
      <c r="G4" s="23" t="s">
        <v>573</v>
      </c>
      <c r="H4" s="70">
        <v>2</v>
      </c>
      <c r="I4" s="23" t="s">
        <v>574</v>
      </c>
      <c r="J4" s="23" t="s">
        <v>575</v>
      </c>
      <c r="K4" s="23" t="s">
        <v>571</v>
      </c>
      <c r="L4" s="23" t="s">
        <v>85</v>
      </c>
      <c r="M4" s="23" t="s">
        <v>576</v>
      </c>
    </row>
    <row r="5" spans="1:13" ht="159.94999999999999">
      <c r="A5" s="25" t="s">
        <v>112</v>
      </c>
      <c r="B5" s="25" t="s">
        <v>113</v>
      </c>
      <c r="C5" s="25" t="s">
        <v>114</v>
      </c>
      <c r="D5" s="23" t="s">
        <v>121</v>
      </c>
      <c r="E5" s="23" t="s">
        <v>577</v>
      </c>
      <c r="F5" s="25" t="s">
        <v>578</v>
      </c>
      <c r="G5" s="23" t="s">
        <v>579</v>
      </c>
      <c r="H5" s="70">
        <v>2</v>
      </c>
      <c r="I5" s="23" t="s">
        <v>580</v>
      </c>
      <c r="J5" s="23" t="s">
        <v>581</v>
      </c>
      <c r="K5" s="23" t="s">
        <v>74</v>
      </c>
      <c r="L5" s="23" t="s">
        <v>92</v>
      </c>
      <c r="M5" s="23" t="s">
        <v>582</v>
      </c>
    </row>
    <row r="6" spans="1:13" ht="63.95">
      <c r="A6" s="25" t="s">
        <v>112</v>
      </c>
      <c r="B6" s="25" t="s">
        <v>113</v>
      </c>
      <c r="C6" s="25" t="s">
        <v>114</v>
      </c>
      <c r="D6" s="23" t="s">
        <v>121</v>
      </c>
      <c r="E6" s="23" t="s">
        <v>577</v>
      </c>
      <c r="F6" s="25" t="s">
        <v>578</v>
      </c>
      <c r="G6" s="23" t="s">
        <v>583</v>
      </c>
      <c r="H6" s="70">
        <v>4</v>
      </c>
      <c r="I6" s="23" t="s">
        <v>584</v>
      </c>
      <c r="J6" s="23" t="s">
        <v>585</v>
      </c>
      <c r="K6" s="23" t="s">
        <v>571</v>
      </c>
      <c r="L6" s="23" t="s">
        <v>85</v>
      </c>
      <c r="M6" s="23" t="s">
        <v>586</v>
      </c>
    </row>
    <row r="7" spans="1:13" ht="111.95">
      <c r="A7" s="25" t="s">
        <v>112</v>
      </c>
      <c r="B7" s="25" t="s">
        <v>113</v>
      </c>
      <c r="C7" s="25" t="s">
        <v>114</v>
      </c>
      <c r="D7" s="23" t="s">
        <v>121</v>
      </c>
      <c r="E7" s="23" t="s">
        <v>577</v>
      </c>
      <c r="F7" s="25" t="s">
        <v>578</v>
      </c>
      <c r="G7" s="23" t="s">
        <v>587</v>
      </c>
      <c r="H7" s="70">
        <v>4</v>
      </c>
      <c r="I7" s="23" t="s">
        <v>588</v>
      </c>
      <c r="J7" s="23" t="s">
        <v>589</v>
      </c>
      <c r="K7" s="23" t="s">
        <v>571</v>
      </c>
      <c r="L7" s="23" t="s">
        <v>90</v>
      </c>
      <c r="M7" s="23" t="s">
        <v>590</v>
      </c>
    </row>
    <row r="8" spans="1:13" ht="128.1" hidden="1">
      <c r="A8" s="25" t="s">
        <v>112</v>
      </c>
      <c r="B8" s="25" t="s">
        <v>113</v>
      </c>
      <c r="C8" s="25" t="s">
        <v>114</v>
      </c>
      <c r="D8" s="23" t="s">
        <v>126</v>
      </c>
      <c r="E8" s="23" t="s">
        <v>591</v>
      </c>
      <c r="F8" s="25" t="s">
        <v>592</v>
      </c>
      <c r="G8" s="23" t="s">
        <v>593</v>
      </c>
      <c r="H8" s="70">
        <v>4</v>
      </c>
      <c r="I8" s="23" t="s">
        <v>594</v>
      </c>
      <c r="J8" s="23" t="s">
        <v>595</v>
      </c>
      <c r="K8" s="23" t="s">
        <v>596</v>
      </c>
      <c r="L8" s="23" t="s">
        <v>597</v>
      </c>
      <c r="M8" s="23" t="s">
        <v>598</v>
      </c>
    </row>
    <row r="9" spans="1:13" ht="80.099999999999994" hidden="1">
      <c r="A9" s="25" t="s">
        <v>112</v>
      </c>
      <c r="B9" s="25" t="s">
        <v>113</v>
      </c>
      <c r="C9" s="25" t="s">
        <v>114</v>
      </c>
      <c r="D9" s="23" t="s">
        <v>126</v>
      </c>
      <c r="E9" s="23" t="s">
        <v>591</v>
      </c>
      <c r="F9" s="25" t="s">
        <v>592</v>
      </c>
      <c r="G9" s="23" t="s">
        <v>599</v>
      </c>
      <c r="H9" s="70" t="s">
        <v>600</v>
      </c>
      <c r="I9" s="23" t="s">
        <v>601</v>
      </c>
      <c r="J9" s="23" t="s">
        <v>602</v>
      </c>
      <c r="K9" s="23" t="s">
        <v>77</v>
      </c>
      <c r="L9" s="23" t="s">
        <v>94</v>
      </c>
      <c r="M9" s="23" t="s">
        <v>603</v>
      </c>
    </row>
    <row r="10" spans="1:13" ht="128.1" hidden="1">
      <c r="A10" s="25" t="s">
        <v>112</v>
      </c>
      <c r="B10" s="25" t="s">
        <v>113</v>
      </c>
      <c r="C10" s="25" t="s">
        <v>114</v>
      </c>
      <c r="D10" s="23" t="s">
        <v>126</v>
      </c>
      <c r="E10" s="23" t="s">
        <v>591</v>
      </c>
      <c r="F10" s="25" t="s">
        <v>592</v>
      </c>
      <c r="G10" s="23" t="s">
        <v>599</v>
      </c>
      <c r="H10" s="70">
        <v>4</v>
      </c>
      <c r="I10" s="23" t="s">
        <v>604</v>
      </c>
      <c r="J10" s="23" t="s">
        <v>605</v>
      </c>
      <c r="K10" s="23" t="s">
        <v>82</v>
      </c>
      <c r="L10" s="23" t="s">
        <v>99</v>
      </c>
      <c r="M10" s="23" t="s">
        <v>606</v>
      </c>
    </row>
    <row r="11" spans="1:13" ht="111.95" hidden="1">
      <c r="A11" s="25" t="s">
        <v>112</v>
      </c>
      <c r="B11" s="25" t="s">
        <v>113</v>
      </c>
      <c r="C11" s="25" t="s">
        <v>114</v>
      </c>
      <c r="D11" s="23" t="s">
        <v>133</v>
      </c>
      <c r="E11" s="23" t="s">
        <v>607</v>
      </c>
      <c r="F11" s="25" t="s">
        <v>608</v>
      </c>
      <c r="G11" s="23" t="s">
        <v>599</v>
      </c>
      <c r="H11" s="70"/>
      <c r="I11" s="23" t="s">
        <v>609</v>
      </c>
      <c r="J11" s="23" t="s">
        <v>610</v>
      </c>
      <c r="K11" s="23" t="s">
        <v>611</v>
      </c>
      <c r="L11" s="23" t="s">
        <v>94</v>
      </c>
      <c r="M11" s="23" t="s">
        <v>612</v>
      </c>
    </row>
    <row r="12" spans="1:13" ht="80.099999999999994" hidden="1">
      <c r="A12" s="25" t="s">
        <v>112</v>
      </c>
      <c r="B12" s="25" t="s">
        <v>113</v>
      </c>
      <c r="C12" s="25" t="s">
        <v>114</v>
      </c>
      <c r="D12" s="23" t="s">
        <v>133</v>
      </c>
      <c r="E12" s="23" t="s">
        <v>607</v>
      </c>
      <c r="F12" s="25" t="s">
        <v>608</v>
      </c>
      <c r="G12" s="23" t="s">
        <v>613</v>
      </c>
      <c r="H12" s="70">
        <v>8</v>
      </c>
      <c r="I12" s="23" t="s">
        <v>614</v>
      </c>
      <c r="J12" s="23" t="s">
        <v>615</v>
      </c>
      <c r="K12" s="23" t="s">
        <v>616</v>
      </c>
      <c r="L12" s="47" t="s">
        <v>99</v>
      </c>
      <c r="M12" s="23" t="s">
        <v>617</v>
      </c>
    </row>
    <row r="13" spans="1:13" ht="48" hidden="1">
      <c r="A13" s="25" t="s">
        <v>112</v>
      </c>
      <c r="B13" s="25" t="s">
        <v>113</v>
      </c>
      <c r="C13" s="25" t="s">
        <v>138</v>
      </c>
      <c r="D13" s="25" t="s">
        <v>116</v>
      </c>
      <c r="E13" s="23" t="s">
        <v>618</v>
      </c>
      <c r="F13" s="25" t="s">
        <v>619</v>
      </c>
      <c r="G13" s="23" t="s">
        <v>620</v>
      </c>
      <c r="H13" s="70">
        <v>4</v>
      </c>
      <c r="I13" s="23" t="s">
        <v>621</v>
      </c>
      <c r="J13" s="23" t="s">
        <v>622</v>
      </c>
      <c r="K13" s="23" t="s">
        <v>623</v>
      </c>
      <c r="L13" s="23" t="s">
        <v>624</v>
      </c>
      <c r="M13" s="23" t="s">
        <v>625</v>
      </c>
    </row>
    <row r="14" spans="1:13" ht="111.95" hidden="1">
      <c r="A14" s="25" t="s">
        <v>112</v>
      </c>
      <c r="B14" s="25" t="s">
        <v>113</v>
      </c>
      <c r="C14" s="25" t="s">
        <v>138</v>
      </c>
      <c r="D14" s="25" t="s">
        <v>116</v>
      </c>
      <c r="E14" s="23" t="s">
        <v>618</v>
      </c>
      <c r="F14" s="25" t="s">
        <v>619</v>
      </c>
      <c r="G14" s="23" t="s">
        <v>626</v>
      </c>
      <c r="H14" s="70">
        <v>4</v>
      </c>
      <c r="I14" s="23" t="s">
        <v>627</v>
      </c>
      <c r="J14" s="23" t="s">
        <v>628</v>
      </c>
      <c r="K14" s="23" t="s">
        <v>72</v>
      </c>
      <c r="L14" s="23" t="s">
        <v>90</v>
      </c>
      <c r="M14" s="23" t="s">
        <v>629</v>
      </c>
    </row>
    <row r="15" spans="1:13" ht="111.95">
      <c r="A15" s="25" t="s">
        <v>112</v>
      </c>
      <c r="B15" s="25" t="s">
        <v>113</v>
      </c>
      <c r="C15" s="25" t="s">
        <v>138</v>
      </c>
      <c r="D15" s="23" t="s">
        <v>121</v>
      </c>
      <c r="E15" s="23" t="s">
        <v>630</v>
      </c>
      <c r="F15" s="25" t="s">
        <v>631</v>
      </c>
      <c r="G15" s="23" t="s">
        <v>632</v>
      </c>
      <c r="H15" s="70">
        <v>4</v>
      </c>
      <c r="I15" s="23" t="s">
        <v>633</v>
      </c>
      <c r="J15" s="23" t="s">
        <v>634</v>
      </c>
      <c r="K15" s="23" t="s">
        <v>635</v>
      </c>
      <c r="L15" s="23" t="s">
        <v>85</v>
      </c>
      <c r="M15" s="23" t="s">
        <v>636</v>
      </c>
    </row>
    <row r="16" spans="1:13" ht="48" hidden="1">
      <c r="A16" s="25" t="s">
        <v>112</v>
      </c>
      <c r="B16" s="25" t="s">
        <v>113</v>
      </c>
      <c r="C16" s="25" t="s">
        <v>138</v>
      </c>
      <c r="D16" s="23" t="s">
        <v>126</v>
      </c>
      <c r="E16" s="23" t="s">
        <v>637</v>
      </c>
      <c r="F16" s="25" t="s">
        <v>638</v>
      </c>
      <c r="G16" s="23" t="s">
        <v>639</v>
      </c>
      <c r="H16" s="70">
        <v>4</v>
      </c>
      <c r="I16" s="23" t="s">
        <v>640</v>
      </c>
      <c r="J16" s="23" t="s">
        <v>641</v>
      </c>
      <c r="K16" s="23" t="s">
        <v>642</v>
      </c>
      <c r="L16" s="23" t="s">
        <v>85</v>
      </c>
      <c r="M16" s="23" t="s">
        <v>636</v>
      </c>
    </row>
    <row r="17" spans="1:13" ht="63.95" hidden="1">
      <c r="A17" s="25" t="s">
        <v>112</v>
      </c>
      <c r="B17" s="25" t="s">
        <v>113</v>
      </c>
      <c r="C17" s="25" t="s">
        <v>138</v>
      </c>
      <c r="D17" s="23" t="s">
        <v>126</v>
      </c>
      <c r="E17" s="23" t="s">
        <v>637</v>
      </c>
      <c r="F17" s="25" t="s">
        <v>638</v>
      </c>
      <c r="G17" s="23" t="s">
        <v>643</v>
      </c>
      <c r="H17" s="70">
        <v>8</v>
      </c>
      <c r="I17" s="23" t="s">
        <v>644</v>
      </c>
      <c r="J17" s="23" t="s">
        <v>645</v>
      </c>
      <c r="K17" s="23" t="s">
        <v>646</v>
      </c>
      <c r="L17" s="23" t="s">
        <v>647</v>
      </c>
      <c r="M17" s="23" t="s">
        <v>648</v>
      </c>
    </row>
    <row r="18" spans="1:13" ht="48" hidden="1">
      <c r="A18" s="25" t="s">
        <v>112</v>
      </c>
      <c r="B18" s="25" t="s">
        <v>113</v>
      </c>
      <c r="C18" s="25" t="s">
        <v>138</v>
      </c>
      <c r="D18" s="23" t="s">
        <v>126</v>
      </c>
      <c r="E18" s="23" t="s">
        <v>637</v>
      </c>
      <c r="F18" s="25" t="s">
        <v>638</v>
      </c>
      <c r="G18" s="23" t="s">
        <v>649</v>
      </c>
      <c r="H18" s="70">
        <v>4</v>
      </c>
      <c r="I18" s="23" t="s">
        <v>650</v>
      </c>
      <c r="J18" s="23" t="s">
        <v>651</v>
      </c>
      <c r="K18" s="23" t="s">
        <v>84</v>
      </c>
      <c r="L18" s="23" t="s">
        <v>94</v>
      </c>
      <c r="M18" s="23" t="s">
        <v>652</v>
      </c>
    </row>
    <row r="19" spans="1:13" ht="106.5" hidden="1">
      <c r="A19" s="25" t="s">
        <v>112</v>
      </c>
      <c r="B19" s="25" t="s">
        <v>113</v>
      </c>
      <c r="C19" s="25" t="s">
        <v>138</v>
      </c>
      <c r="D19" s="23" t="s">
        <v>133</v>
      </c>
      <c r="E19" s="23" t="s">
        <v>653</v>
      </c>
      <c r="F19" s="25" t="s">
        <v>654</v>
      </c>
      <c r="G19" s="23" t="s">
        <v>655</v>
      </c>
      <c r="H19" s="70">
        <v>4</v>
      </c>
      <c r="I19" s="23" t="s">
        <v>656</v>
      </c>
      <c r="J19" s="23" t="s">
        <v>657</v>
      </c>
      <c r="K19" s="23" t="s">
        <v>642</v>
      </c>
      <c r="L19" s="23" t="s">
        <v>85</v>
      </c>
      <c r="M19" s="23" t="s">
        <v>658</v>
      </c>
    </row>
    <row r="20" spans="1:13" ht="137.25" hidden="1">
      <c r="A20" s="25" t="s">
        <v>112</v>
      </c>
      <c r="B20" s="25" t="s">
        <v>113</v>
      </c>
      <c r="C20" s="25" t="s">
        <v>138</v>
      </c>
      <c r="D20" s="23" t="s">
        <v>133</v>
      </c>
      <c r="E20" s="23" t="s">
        <v>659</v>
      </c>
      <c r="F20" s="25" t="s">
        <v>654</v>
      </c>
      <c r="G20" s="23" t="s">
        <v>660</v>
      </c>
      <c r="H20" s="70">
        <v>8</v>
      </c>
      <c r="I20" s="23" t="s">
        <v>661</v>
      </c>
      <c r="J20" s="23" t="s">
        <v>662</v>
      </c>
      <c r="K20" s="23" t="s">
        <v>663</v>
      </c>
      <c r="L20" s="23" t="s">
        <v>99</v>
      </c>
      <c r="M20" s="23" t="s">
        <v>664</v>
      </c>
    </row>
    <row r="21" spans="1:13" ht="111.95" hidden="1">
      <c r="A21" s="25" t="s">
        <v>112</v>
      </c>
      <c r="B21" s="25" t="s">
        <v>113</v>
      </c>
      <c r="C21" s="25" t="s">
        <v>665</v>
      </c>
      <c r="D21" s="25" t="s">
        <v>116</v>
      </c>
      <c r="E21" s="23" t="s">
        <v>666</v>
      </c>
      <c r="F21" s="25" t="s">
        <v>667</v>
      </c>
      <c r="G21" s="23" t="s">
        <v>668</v>
      </c>
      <c r="H21" s="70">
        <v>4</v>
      </c>
      <c r="I21" s="23" t="s">
        <v>669</v>
      </c>
      <c r="J21" s="23" t="s">
        <v>670</v>
      </c>
      <c r="K21" s="23" t="s">
        <v>671</v>
      </c>
      <c r="L21" s="23" t="s">
        <v>672</v>
      </c>
      <c r="M21" s="23" t="s">
        <v>673</v>
      </c>
    </row>
    <row r="22" spans="1:13" ht="63.95" hidden="1">
      <c r="A22" s="25" t="s">
        <v>112</v>
      </c>
      <c r="B22" s="25" t="s">
        <v>113</v>
      </c>
      <c r="C22" s="25" t="s">
        <v>665</v>
      </c>
      <c r="D22" s="25" t="s">
        <v>116</v>
      </c>
      <c r="E22" s="23" t="s">
        <v>666</v>
      </c>
      <c r="F22" s="25" t="s">
        <v>667</v>
      </c>
      <c r="G22" s="23" t="s">
        <v>674</v>
      </c>
      <c r="H22" s="70">
        <v>4</v>
      </c>
      <c r="I22" s="23" t="s">
        <v>675</v>
      </c>
      <c r="J22" s="23" t="s">
        <v>676</v>
      </c>
      <c r="K22" s="23" t="s">
        <v>571</v>
      </c>
      <c r="L22" s="23" t="s">
        <v>85</v>
      </c>
      <c r="M22" s="23" t="s">
        <v>677</v>
      </c>
    </row>
    <row r="23" spans="1:13" ht="48" hidden="1">
      <c r="A23" s="25" t="s">
        <v>112</v>
      </c>
      <c r="B23" s="25" t="s">
        <v>113</v>
      </c>
      <c r="C23" s="25" t="s">
        <v>665</v>
      </c>
      <c r="D23" s="25" t="s">
        <v>116</v>
      </c>
      <c r="E23" s="23" t="s">
        <v>666</v>
      </c>
      <c r="F23" s="25" t="s">
        <v>667</v>
      </c>
      <c r="G23" s="23" t="s">
        <v>678</v>
      </c>
      <c r="H23" s="70">
        <v>4</v>
      </c>
      <c r="I23" s="23" t="s">
        <v>679</v>
      </c>
      <c r="J23" s="23" t="s">
        <v>680</v>
      </c>
      <c r="K23" s="23" t="s">
        <v>81</v>
      </c>
      <c r="L23" s="23" t="s">
        <v>99</v>
      </c>
      <c r="M23" s="23" t="s">
        <v>681</v>
      </c>
    </row>
    <row r="24" spans="1:13" ht="48">
      <c r="A24" s="25" t="s">
        <v>112</v>
      </c>
      <c r="B24" s="25" t="s">
        <v>113</v>
      </c>
      <c r="C24" s="25" t="s">
        <v>665</v>
      </c>
      <c r="D24" s="23" t="s">
        <v>121</v>
      </c>
      <c r="E24" s="23" t="s">
        <v>682</v>
      </c>
      <c r="F24" s="25" t="s">
        <v>683</v>
      </c>
      <c r="G24" s="23" t="s">
        <v>684</v>
      </c>
      <c r="H24" s="70">
        <v>8</v>
      </c>
      <c r="I24" s="23" t="s">
        <v>685</v>
      </c>
      <c r="J24" s="23" t="s">
        <v>686</v>
      </c>
      <c r="K24" s="23" t="s">
        <v>75</v>
      </c>
      <c r="L24" s="23" t="s">
        <v>97</v>
      </c>
      <c r="M24" s="23" t="s">
        <v>681</v>
      </c>
    </row>
    <row r="25" spans="1:13" ht="80.099999999999994">
      <c r="A25" s="25" t="s">
        <v>112</v>
      </c>
      <c r="B25" s="25" t="s">
        <v>113</v>
      </c>
      <c r="C25" s="25" t="s">
        <v>665</v>
      </c>
      <c r="D25" s="23" t="s">
        <v>121</v>
      </c>
      <c r="E25" s="23" t="s">
        <v>682</v>
      </c>
      <c r="F25" s="25" t="s">
        <v>683</v>
      </c>
      <c r="G25" s="23" t="s">
        <v>687</v>
      </c>
      <c r="H25" s="70">
        <v>4</v>
      </c>
      <c r="I25" s="23" t="s">
        <v>688</v>
      </c>
      <c r="J25" s="23" t="s">
        <v>689</v>
      </c>
      <c r="K25" s="23" t="s">
        <v>671</v>
      </c>
      <c r="L25" s="23" t="s">
        <v>90</v>
      </c>
      <c r="M25" s="23" t="s">
        <v>690</v>
      </c>
    </row>
    <row r="26" spans="1:13" ht="63.95">
      <c r="A26" s="25" t="s">
        <v>112</v>
      </c>
      <c r="B26" s="25" t="s">
        <v>113</v>
      </c>
      <c r="C26" s="25" t="s">
        <v>665</v>
      </c>
      <c r="D26" s="23" t="s">
        <v>121</v>
      </c>
      <c r="E26" s="23" t="s">
        <v>682</v>
      </c>
      <c r="F26" s="25" t="s">
        <v>683</v>
      </c>
      <c r="G26" s="23" t="s">
        <v>691</v>
      </c>
      <c r="H26" s="70">
        <v>4</v>
      </c>
      <c r="I26" s="23" t="s">
        <v>692</v>
      </c>
      <c r="J26" s="23" t="s">
        <v>693</v>
      </c>
      <c r="K26" s="23" t="s">
        <v>694</v>
      </c>
      <c r="L26" s="23" t="s">
        <v>85</v>
      </c>
      <c r="M26" s="23" t="s">
        <v>695</v>
      </c>
    </row>
    <row r="27" spans="1:13" ht="48">
      <c r="A27" s="25" t="s">
        <v>112</v>
      </c>
      <c r="B27" s="25" t="s">
        <v>113</v>
      </c>
      <c r="C27" s="25" t="s">
        <v>665</v>
      </c>
      <c r="D27" s="23" t="s">
        <v>121</v>
      </c>
      <c r="E27" s="23" t="s">
        <v>682</v>
      </c>
      <c r="F27" s="25" t="s">
        <v>683</v>
      </c>
      <c r="G27" s="23" t="s">
        <v>678</v>
      </c>
      <c r="H27" s="70">
        <v>4</v>
      </c>
      <c r="I27" s="23" t="s">
        <v>696</v>
      </c>
      <c r="J27" s="23" t="s">
        <v>697</v>
      </c>
      <c r="K27" s="23" t="s">
        <v>571</v>
      </c>
      <c r="L27" s="23" t="s">
        <v>85</v>
      </c>
      <c r="M27" s="23" t="s">
        <v>698</v>
      </c>
    </row>
    <row r="28" spans="1:13" ht="63.95" hidden="1">
      <c r="A28" s="25" t="s">
        <v>112</v>
      </c>
      <c r="B28" s="25" t="s">
        <v>113</v>
      </c>
      <c r="C28" s="25" t="s">
        <v>665</v>
      </c>
      <c r="D28" s="23" t="s">
        <v>126</v>
      </c>
      <c r="E28" s="23" t="s">
        <v>699</v>
      </c>
      <c r="F28" s="25" t="s">
        <v>700</v>
      </c>
      <c r="G28" s="23" t="s">
        <v>701</v>
      </c>
      <c r="H28" s="70">
        <v>4</v>
      </c>
      <c r="I28" s="23" t="s">
        <v>702</v>
      </c>
      <c r="J28" s="23" t="s">
        <v>703</v>
      </c>
      <c r="K28" s="23" t="s">
        <v>88</v>
      </c>
      <c r="L28" s="23" t="s">
        <v>94</v>
      </c>
      <c r="M28" s="23" t="s">
        <v>677</v>
      </c>
    </row>
    <row r="29" spans="1:13" ht="96" hidden="1">
      <c r="A29" s="25" t="s">
        <v>112</v>
      </c>
      <c r="B29" s="25" t="s">
        <v>113</v>
      </c>
      <c r="C29" s="25" t="s">
        <v>665</v>
      </c>
      <c r="D29" s="23" t="s">
        <v>133</v>
      </c>
      <c r="E29" s="23" t="s">
        <v>704</v>
      </c>
      <c r="F29" s="25" t="s">
        <v>705</v>
      </c>
      <c r="G29" s="23" t="s">
        <v>706</v>
      </c>
      <c r="H29" s="70">
        <v>4</v>
      </c>
      <c r="I29" s="23" t="s">
        <v>702</v>
      </c>
      <c r="J29" s="23" t="s">
        <v>707</v>
      </c>
      <c r="K29" s="23" t="s">
        <v>571</v>
      </c>
      <c r="L29" s="23" t="s">
        <v>93</v>
      </c>
      <c r="M29" s="23" t="s">
        <v>708</v>
      </c>
    </row>
    <row r="30" spans="1:13" ht="80.099999999999994" hidden="1">
      <c r="A30" s="25" t="s">
        <v>112</v>
      </c>
      <c r="B30" s="25" t="s">
        <v>113</v>
      </c>
      <c r="C30" s="25" t="s">
        <v>665</v>
      </c>
      <c r="D30" s="23" t="s">
        <v>133</v>
      </c>
      <c r="E30" s="23" t="s">
        <v>704</v>
      </c>
      <c r="F30" s="25" t="s">
        <v>705</v>
      </c>
      <c r="G30" s="23" t="s">
        <v>709</v>
      </c>
      <c r="H30" s="70">
        <v>4</v>
      </c>
      <c r="I30" s="23" t="s">
        <v>710</v>
      </c>
      <c r="J30" s="23" t="s">
        <v>711</v>
      </c>
      <c r="K30" s="23" t="s">
        <v>571</v>
      </c>
      <c r="L30" s="47" t="s">
        <v>85</v>
      </c>
      <c r="M30" s="48" t="s">
        <v>712</v>
      </c>
    </row>
    <row r="31" spans="1:13" ht="96" hidden="1">
      <c r="A31" s="25" t="s">
        <v>112</v>
      </c>
      <c r="B31" s="25" t="s">
        <v>113</v>
      </c>
      <c r="C31" s="25" t="s">
        <v>186</v>
      </c>
      <c r="D31" s="25" t="s">
        <v>116</v>
      </c>
      <c r="E31" s="23" t="s">
        <v>713</v>
      </c>
      <c r="F31" s="25" t="s">
        <v>714</v>
      </c>
      <c r="G31" s="23" t="s">
        <v>715</v>
      </c>
      <c r="H31" s="70">
        <v>4</v>
      </c>
      <c r="I31" s="23" t="s">
        <v>716</v>
      </c>
      <c r="J31" s="23" t="s">
        <v>717</v>
      </c>
      <c r="K31" s="23" t="s">
        <v>571</v>
      </c>
      <c r="L31" s="23" t="s">
        <v>85</v>
      </c>
      <c r="M31" s="23" t="s">
        <v>718</v>
      </c>
    </row>
    <row r="32" spans="1:13" ht="80.099999999999994">
      <c r="A32" s="25" t="s">
        <v>112</v>
      </c>
      <c r="B32" s="25" t="s">
        <v>113</v>
      </c>
      <c r="C32" s="25" t="s">
        <v>186</v>
      </c>
      <c r="D32" s="23" t="s">
        <v>121</v>
      </c>
      <c r="E32" s="23" t="s">
        <v>719</v>
      </c>
      <c r="F32" s="25" t="s">
        <v>720</v>
      </c>
      <c r="G32" s="23" t="s">
        <v>721</v>
      </c>
      <c r="H32" s="70">
        <v>4</v>
      </c>
      <c r="I32" s="23" t="s">
        <v>722</v>
      </c>
      <c r="J32" s="23" t="s">
        <v>723</v>
      </c>
      <c r="K32" s="23" t="s">
        <v>724</v>
      </c>
      <c r="L32" s="23" t="s">
        <v>85</v>
      </c>
      <c r="M32" s="23" t="s">
        <v>725</v>
      </c>
    </row>
    <row r="33" spans="1:13" ht="80.099999999999994" hidden="1">
      <c r="A33" s="25" t="s">
        <v>112</v>
      </c>
      <c r="B33" s="25" t="s">
        <v>113</v>
      </c>
      <c r="C33" s="25" t="s">
        <v>186</v>
      </c>
      <c r="D33" s="23" t="s">
        <v>126</v>
      </c>
      <c r="E33" s="23" t="s">
        <v>726</v>
      </c>
      <c r="F33" s="25" t="s">
        <v>720</v>
      </c>
      <c r="G33" s="23" t="s">
        <v>727</v>
      </c>
      <c r="H33" s="70">
        <v>4</v>
      </c>
      <c r="I33" s="23" t="s">
        <v>728</v>
      </c>
      <c r="J33" s="23" t="s">
        <v>729</v>
      </c>
      <c r="K33" s="23" t="s">
        <v>730</v>
      </c>
      <c r="L33" s="23" t="s">
        <v>99</v>
      </c>
      <c r="M33" s="23" t="s">
        <v>731</v>
      </c>
    </row>
    <row r="34" spans="1:13" ht="48">
      <c r="A34" s="25" t="s">
        <v>112</v>
      </c>
      <c r="B34" s="25" t="s">
        <v>113</v>
      </c>
      <c r="C34" s="25" t="s">
        <v>186</v>
      </c>
      <c r="D34" s="23" t="s">
        <v>121</v>
      </c>
      <c r="E34" s="23" t="s">
        <v>726</v>
      </c>
      <c r="F34" s="25" t="s">
        <v>732</v>
      </c>
      <c r="G34" s="23" t="s">
        <v>733</v>
      </c>
      <c r="H34" s="70">
        <v>4</v>
      </c>
      <c r="I34" s="23" t="s">
        <v>734</v>
      </c>
      <c r="J34" s="23" t="s">
        <v>735</v>
      </c>
      <c r="K34" s="23" t="s">
        <v>724</v>
      </c>
      <c r="L34" s="23" t="s">
        <v>85</v>
      </c>
      <c r="M34" s="63" t="s">
        <v>736</v>
      </c>
    </row>
    <row r="35" spans="1:13" ht="48" hidden="1">
      <c r="A35" s="25" t="s">
        <v>112</v>
      </c>
      <c r="B35" s="25" t="s">
        <v>113</v>
      </c>
      <c r="C35" s="25" t="s">
        <v>186</v>
      </c>
      <c r="D35" s="23" t="s">
        <v>133</v>
      </c>
      <c r="E35" s="23" t="s">
        <v>737</v>
      </c>
      <c r="F35" s="25" t="s">
        <v>738</v>
      </c>
      <c r="G35" s="23" t="s">
        <v>739</v>
      </c>
      <c r="H35" s="70">
        <v>4</v>
      </c>
      <c r="I35" s="23" t="s">
        <v>740</v>
      </c>
      <c r="J35" s="23" t="s">
        <v>741</v>
      </c>
      <c r="K35" s="23" t="s">
        <v>742</v>
      </c>
      <c r="L35" s="23" t="s">
        <v>97</v>
      </c>
      <c r="M35" s="49" t="s">
        <v>743</v>
      </c>
    </row>
    <row r="36" spans="1:13" ht="63.95" hidden="1">
      <c r="A36" s="25" t="s">
        <v>112</v>
      </c>
      <c r="B36" s="25" t="s">
        <v>113</v>
      </c>
      <c r="C36" s="25" t="s">
        <v>186</v>
      </c>
      <c r="D36" s="23" t="s">
        <v>133</v>
      </c>
      <c r="E36" s="23" t="s">
        <v>737</v>
      </c>
      <c r="F36" s="25" t="s">
        <v>738</v>
      </c>
      <c r="G36" s="23" t="s">
        <v>744</v>
      </c>
      <c r="H36" s="70">
        <v>4</v>
      </c>
      <c r="I36" s="23" t="s">
        <v>745</v>
      </c>
      <c r="J36" s="23" t="s">
        <v>746</v>
      </c>
      <c r="K36" s="50" t="s">
        <v>742</v>
      </c>
      <c r="L36" s="23" t="s">
        <v>93</v>
      </c>
      <c r="M36" s="49" t="s">
        <v>743</v>
      </c>
    </row>
    <row r="37" spans="1:13" ht="60.75" hidden="1">
      <c r="A37" s="25" t="s">
        <v>112</v>
      </c>
      <c r="B37" s="25" t="s">
        <v>210</v>
      </c>
      <c r="C37" s="25" t="s">
        <v>211</v>
      </c>
      <c r="D37" s="25" t="s">
        <v>116</v>
      </c>
      <c r="E37" s="23" t="s">
        <v>747</v>
      </c>
      <c r="F37" s="25" t="s">
        <v>748</v>
      </c>
      <c r="G37" s="23" t="s">
        <v>749</v>
      </c>
      <c r="H37" s="70">
        <v>2</v>
      </c>
      <c r="I37" s="23" t="s">
        <v>750</v>
      </c>
      <c r="J37" s="23" t="s">
        <v>751</v>
      </c>
      <c r="K37" s="23" t="s">
        <v>72</v>
      </c>
      <c r="L37" s="23" t="s">
        <v>90</v>
      </c>
      <c r="M37" s="23" t="s">
        <v>752</v>
      </c>
    </row>
    <row r="38" spans="1:13" ht="45.75" hidden="1">
      <c r="A38" s="25" t="s">
        <v>112</v>
      </c>
      <c r="B38" s="25" t="s">
        <v>210</v>
      </c>
      <c r="C38" s="25" t="s">
        <v>211</v>
      </c>
      <c r="D38" s="25" t="s">
        <v>116</v>
      </c>
      <c r="E38" s="23" t="s">
        <v>747</v>
      </c>
      <c r="F38" s="25" t="s">
        <v>748</v>
      </c>
      <c r="G38" s="23" t="s">
        <v>753</v>
      </c>
      <c r="H38" s="70">
        <v>2</v>
      </c>
      <c r="I38" s="23" t="s">
        <v>754</v>
      </c>
      <c r="J38" s="23" t="s">
        <v>755</v>
      </c>
      <c r="K38" s="23" t="s">
        <v>72</v>
      </c>
      <c r="L38" s="23" t="s">
        <v>90</v>
      </c>
      <c r="M38" s="23" t="s">
        <v>756</v>
      </c>
    </row>
    <row r="39" spans="1:13" ht="63" hidden="1" customHeight="1">
      <c r="A39" s="25" t="s">
        <v>112</v>
      </c>
      <c r="B39" s="25" t="s">
        <v>210</v>
      </c>
      <c r="C39" s="25" t="s">
        <v>211</v>
      </c>
      <c r="D39" s="25" t="s">
        <v>116</v>
      </c>
      <c r="E39" s="23" t="s">
        <v>747</v>
      </c>
      <c r="F39" s="25" t="s">
        <v>748</v>
      </c>
      <c r="G39" s="28" t="s">
        <v>757</v>
      </c>
      <c r="H39" s="70">
        <v>2</v>
      </c>
      <c r="I39" s="23" t="s">
        <v>758</v>
      </c>
      <c r="J39" s="23" t="s">
        <v>759</v>
      </c>
      <c r="K39" s="23" t="s">
        <v>72</v>
      </c>
      <c r="L39" s="23" t="s">
        <v>90</v>
      </c>
      <c r="M39" s="33" t="s">
        <v>760</v>
      </c>
    </row>
    <row r="40" spans="1:13" ht="76.5">
      <c r="A40" s="25" t="s">
        <v>112</v>
      </c>
      <c r="B40" s="25" t="s">
        <v>210</v>
      </c>
      <c r="C40" s="25" t="s">
        <v>211</v>
      </c>
      <c r="D40" s="23" t="s">
        <v>121</v>
      </c>
      <c r="E40" s="23" t="s">
        <v>761</v>
      </c>
      <c r="F40" s="25" t="s">
        <v>762</v>
      </c>
      <c r="G40" s="23" t="s">
        <v>763</v>
      </c>
      <c r="H40" s="70">
        <v>4</v>
      </c>
      <c r="I40" s="23" t="s">
        <v>764</v>
      </c>
      <c r="J40" s="23" t="s">
        <v>765</v>
      </c>
      <c r="K40" s="23" t="s">
        <v>766</v>
      </c>
      <c r="L40" s="23" t="s">
        <v>85</v>
      </c>
      <c r="M40" s="23" t="s">
        <v>767</v>
      </c>
    </row>
    <row r="41" spans="1:13" ht="76.5">
      <c r="A41" s="25" t="s">
        <v>112</v>
      </c>
      <c r="B41" s="25" t="s">
        <v>210</v>
      </c>
      <c r="C41" s="25" t="s">
        <v>211</v>
      </c>
      <c r="D41" s="23" t="s">
        <v>121</v>
      </c>
      <c r="E41" s="23" t="s">
        <v>761</v>
      </c>
      <c r="F41" s="25" t="s">
        <v>762</v>
      </c>
      <c r="G41" s="23" t="s">
        <v>768</v>
      </c>
      <c r="H41" s="70">
        <v>4</v>
      </c>
      <c r="I41" s="23" t="s">
        <v>769</v>
      </c>
      <c r="J41" s="23" t="s">
        <v>770</v>
      </c>
      <c r="K41" s="23" t="s">
        <v>766</v>
      </c>
      <c r="L41" s="23" t="s">
        <v>85</v>
      </c>
      <c r="M41" s="32" t="s">
        <v>771</v>
      </c>
    </row>
    <row r="42" spans="1:13" ht="76.5" hidden="1">
      <c r="A42" s="25" t="s">
        <v>112</v>
      </c>
      <c r="B42" s="25" t="s">
        <v>210</v>
      </c>
      <c r="C42" s="25" t="s">
        <v>211</v>
      </c>
      <c r="D42" s="23" t="s">
        <v>126</v>
      </c>
      <c r="E42" s="23" t="s">
        <v>772</v>
      </c>
      <c r="F42" s="27" t="s">
        <v>773</v>
      </c>
      <c r="G42" s="29" t="s">
        <v>774</v>
      </c>
      <c r="H42" s="70">
        <v>4</v>
      </c>
      <c r="I42" s="23" t="s">
        <v>775</v>
      </c>
      <c r="J42" s="23" t="s">
        <v>776</v>
      </c>
      <c r="K42" s="23" t="s">
        <v>766</v>
      </c>
      <c r="L42" s="23" t="s">
        <v>85</v>
      </c>
      <c r="M42" s="23" t="s">
        <v>777</v>
      </c>
    </row>
    <row r="43" spans="1:13" ht="76.5" hidden="1">
      <c r="A43" s="25" t="s">
        <v>112</v>
      </c>
      <c r="B43" s="25" t="s">
        <v>210</v>
      </c>
      <c r="C43" s="25" t="s">
        <v>211</v>
      </c>
      <c r="D43" s="23" t="s">
        <v>126</v>
      </c>
      <c r="E43" s="23" t="s">
        <v>772</v>
      </c>
      <c r="F43" s="27" t="s">
        <v>773</v>
      </c>
      <c r="G43" s="23" t="s">
        <v>778</v>
      </c>
      <c r="H43" s="70">
        <v>4</v>
      </c>
      <c r="I43" s="23" t="s">
        <v>779</v>
      </c>
      <c r="J43" s="23" t="s">
        <v>780</v>
      </c>
      <c r="K43" s="23" t="s">
        <v>766</v>
      </c>
      <c r="L43" s="23" t="s">
        <v>85</v>
      </c>
      <c r="M43" s="32" t="s">
        <v>781</v>
      </c>
    </row>
    <row r="44" spans="1:13" ht="76.5" hidden="1">
      <c r="A44" s="25" t="s">
        <v>112</v>
      </c>
      <c r="B44" s="25" t="s">
        <v>210</v>
      </c>
      <c r="C44" s="25" t="s">
        <v>211</v>
      </c>
      <c r="D44" s="23" t="s">
        <v>126</v>
      </c>
      <c r="E44" s="23" t="s">
        <v>772</v>
      </c>
      <c r="F44" s="27" t="s">
        <v>773</v>
      </c>
      <c r="G44" s="23" t="s">
        <v>782</v>
      </c>
      <c r="H44" s="70">
        <v>4</v>
      </c>
      <c r="I44" s="23" t="s">
        <v>783</v>
      </c>
      <c r="J44" s="23" t="s">
        <v>784</v>
      </c>
      <c r="K44" s="23" t="s">
        <v>642</v>
      </c>
      <c r="L44" s="23" t="s">
        <v>85</v>
      </c>
      <c r="M44" s="32" t="s">
        <v>781</v>
      </c>
    </row>
    <row r="45" spans="1:13" ht="76.5" hidden="1">
      <c r="A45" s="25" t="s">
        <v>112</v>
      </c>
      <c r="B45" s="25" t="s">
        <v>210</v>
      </c>
      <c r="C45" s="25" t="s">
        <v>211</v>
      </c>
      <c r="D45" s="23" t="s">
        <v>126</v>
      </c>
      <c r="E45" s="23" t="s">
        <v>772</v>
      </c>
      <c r="F45" s="27" t="s">
        <v>773</v>
      </c>
      <c r="G45" s="29" t="s">
        <v>785</v>
      </c>
      <c r="H45" s="70">
        <v>4</v>
      </c>
      <c r="I45" s="23" t="s">
        <v>786</v>
      </c>
      <c r="J45" s="23" t="s">
        <v>787</v>
      </c>
      <c r="K45" s="23" t="s">
        <v>642</v>
      </c>
      <c r="L45" s="23" t="s">
        <v>85</v>
      </c>
      <c r="M45" s="32" t="s">
        <v>781</v>
      </c>
    </row>
    <row r="46" spans="1:13" ht="76.5" hidden="1">
      <c r="A46" s="25" t="s">
        <v>112</v>
      </c>
      <c r="B46" s="25" t="s">
        <v>210</v>
      </c>
      <c r="C46" s="25" t="s">
        <v>211</v>
      </c>
      <c r="D46" s="23" t="s">
        <v>133</v>
      </c>
      <c r="E46" s="23" t="s">
        <v>788</v>
      </c>
      <c r="F46" s="25" t="s">
        <v>789</v>
      </c>
      <c r="G46" s="29" t="s">
        <v>790</v>
      </c>
      <c r="H46" s="70" t="s">
        <v>600</v>
      </c>
      <c r="I46" s="23" t="s">
        <v>791</v>
      </c>
      <c r="J46" s="23" t="s">
        <v>792</v>
      </c>
      <c r="K46" s="23" t="s">
        <v>793</v>
      </c>
      <c r="L46" s="23" t="s">
        <v>94</v>
      </c>
      <c r="M46" s="33" t="s">
        <v>794</v>
      </c>
    </row>
    <row r="47" spans="1:13" ht="106.5" hidden="1">
      <c r="A47" s="25" t="s">
        <v>112</v>
      </c>
      <c r="B47" s="25" t="s">
        <v>210</v>
      </c>
      <c r="C47" s="25" t="s">
        <v>211</v>
      </c>
      <c r="D47" s="23" t="s">
        <v>133</v>
      </c>
      <c r="E47" s="23" t="s">
        <v>788</v>
      </c>
      <c r="F47" s="25" t="s">
        <v>789</v>
      </c>
      <c r="G47" s="23" t="s">
        <v>795</v>
      </c>
      <c r="H47" s="70">
        <v>4</v>
      </c>
      <c r="I47" s="29" t="s">
        <v>796</v>
      </c>
      <c r="J47" s="23" t="s">
        <v>797</v>
      </c>
      <c r="K47" s="23" t="s">
        <v>88</v>
      </c>
      <c r="L47" s="23" t="s">
        <v>99</v>
      </c>
      <c r="M47" s="23" t="s">
        <v>798</v>
      </c>
    </row>
    <row r="48" spans="1:13" ht="121.5" hidden="1">
      <c r="A48" s="25" t="s">
        <v>112</v>
      </c>
      <c r="B48" s="25" t="s">
        <v>210</v>
      </c>
      <c r="C48" s="25" t="s">
        <v>211</v>
      </c>
      <c r="D48" s="23" t="s">
        <v>133</v>
      </c>
      <c r="E48" s="23" t="s">
        <v>788</v>
      </c>
      <c r="F48" s="25" t="s">
        <v>789</v>
      </c>
      <c r="G48" s="23" t="s">
        <v>799</v>
      </c>
      <c r="H48" s="70">
        <v>4</v>
      </c>
      <c r="I48" s="23" t="s">
        <v>796</v>
      </c>
      <c r="J48" s="29" t="s">
        <v>800</v>
      </c>
      <c r="K48" s="23" t="s">
        <v>801</v>
      </c>
      <c r="L48" s="23" t="s">
        <v>99</v>
      </c>
      <c r="M48" s="23" t="s">
        <v>802</v>
      </c>
    </row>
    <row r="49" spans="1:13" ht="80.099999999999994" hidden="1">
      <c r="A49" s="25" t="s">
        <v>112</v>
      </c>
      <c r="B49" s="25" t="s">
        <v>210</v>
      </c>
      <c r="C49" s="25" t="s">
        <v>233</v>
      </c>
      <c r="D49" s="25" t="s">
        <v>116</v>
      </c>
      <c r="E49" s="23" t="s">
        <v>803</v>
      </c>
      <c r="F49" s="27" t="s">
        <v>804</v>
      </c>
      <c r="G49" s="28" t="s">
        <v>805</v>
      </c>
      <c r="H49" s="70">
        <v>4</v>
      </c>
      <c r="I49" s="28" t="s">
        <v>806</v>
      </c>
      <c r="J49" s="28" t="s">
        <v>807</v>
      </c>
      <c r="K49" s="23" t="s">
        <v>808</v>
      </c>
      <c r="L49" s="23" t="s">
        <v>90</v>
      </c>
      <c r="M49" s="23" t="s">
        <v>809</v>
      </c>
    </row>
    <row r="50" spans="1:13" ht="96" hidden="1">
      <c r="A50" s="25" t="s">
        <v>112</v>
      </c>
      <c r="B50" s="25" t="s">
        <v>210</v>
      </c>
      <c r="C50" s="25" t="s">
        <v>233</v>
      </c>
      <c r="D50" s="25" t="s">
        <v>116</v>
      </c>
      <c r="E50" s="23" t="s">
        <v>803</v>
      </c>
      <c r="F50" s="27" t="s">
        <v>804</v>
      </c>
      <c r="G50" s="29" t="s">
        <v>810</v>
      </c>
      <c r="H50" s="70">
        <v>4</v>
      </c>
      <c r="I50" s="28" t="s">
        <v>811</v>
      </c>
      <c r="J50" s="28" t="s">
        <v>812</v>
      </c>
      <c r="K50" s="23" t="s">
        <v>808</v>
      </c>
      <c r="L50" s="23" t="s">
        <v>90</v>
      </c>
      <c r="M50" s="23" t="s">
        <v>813</v>
      </c>
    </row>
    <row r="51" spans="1:13" ht="111.95">
      <c r="A51" s="25" t="s">
        <v>112</v>
      </c>
      <c r="B51" s="25" t="s">
        <v>210</v>
      </c>
      <c r="C51" s="25" t="s">
        <v>233</v>
      </c>
      <c r="D51" s="23" t="s">
        <v>121</v>
      </c>
      <c r="E51" s="23" t="s">
        <v>814</v>
      </c>
      <c r="F51" s="27" t="s">
        <v>815</v>
      </c>
      <c r="G51" s="28" t="s">
        <v>816</v>
      </c>
      <c r="H51" s="70">
        <v>4</v>
      </c>
      <c r="I51" s="28" t="s">
        <v>817</v>
      </c>
      <c r="J51" s="29" t="s">
        <v>818</v>
      </c>
      <c r="K51" s="23" t="s">
        <v>808</v>
      </c>
      <c r="L51" s="23" t="s">
        <v>90</v>
      </c>
      <c r="M51" s="32" t="s">
        <v>819</v>
      </c>
    </row>
    <row r="52" spans="1:13" ht="48" hidden="1">
      <c r="A52" s="25" t="s">
        <v>112</v>
      </c>
      <c r="B52" s="25" t="s">
        <v>210</v>
      </c>
      <c r="C52" s="25" t="s">
        <v>233</v>
      </c>
      <c r="D52" s="23" t="s">
        <v>126</v>
      </c>
      <c r="E52" s="23" t="s">
        <v>820</v>
      </c>
      <c r="F52" s="27" t="s">
        <v>821</v>
      </c>
      <c r="G52" s="28" t="s">
        <v>822</v>
      </c>
      <c r="H52" s="70">
        <v>4</v>
      </c>
      <c r="I52" s="28" t="s">
        <v>823</v>
      </c>
      <c r="J52" s="29" t="s">
        <v>824</v>
      </c>
      <c r="K52" s="23" t="s">
        <v>75</v>
      </c>
      <c r="L52" s="23" t="s">
        <v>85</v>
      </c>
      <c r="M52" s="23" t="s">
        <v>825</v>
      </c>
    </row>
    <row r="53" spans="1:13" ht="63.95" hidden="1">
      <c r="A53" s="27" t="s">
        <v>112</v>
      </c>
      <c r="B53" s="25" t="s">
        <v>210</v>
      </c>
      <c r="C53" s="25" t="s">
        <v>233</v>
      </c>
      <c r="D53" s="23" t="s">
        <v>126</v>
      </c>
      <c r="E53" s="29" t="s">
        <v>820</v>
      </c>
      <c r="F53" s="27" t="s">
        <v>821</v>
      </c>
      <c r="G53" s="29" t="s">
        <v>826</v>
      </c>
      <c r="H53" s="71">
        <v>4</v>
      </c>
      <c r="I53" s="29" t="s">
        <v>827</v>
      </c>
      <c r="J53" s="29" t="s">
        <v>828</v>
      </c>
      <c r="K53" s="29" t="s">
        <v>75</v>
      </c>
      <c r="L53" s="23" t="s">
        <v>85</v>
      </c>
      <c r="M53" s="32" t="s">
        <v>829</v>
      </c>
    </row>
    <row r="54" spans="1:13" ht="63.95" hidden="1">
      <c r="A54" s="25" t="s">
        <v>112</v>
      </c>
      <c r="B54" s="25" t="s">
        <v>210</v>
      </c>
      <c r="C54" s="25" t="s">
        <v>233</v>
      </c>
      <c r="D54" s="23" t="s">
        <v>133</v>
      </c>
      <c r="E54" s="23" t="s">
        <v>830</v>
      </c>
      <c r="F54" s="27" t="s">
        <v>831</v>
      </c>
      <c r="G54" s="31" t="s">
        <v>832</v>
      </c>
      <c r="H54" s="70">
        <v>4</v>
      </c>
      <c r="I54" s="28" t="s">
        <v>833</v>
      </c>
      <c r="J54" s="28" t="s">
        <v>834</v>
      </c>
      <c r="K54" s="23" t="s">
        <v>75</v>
      </c>
      <c r="L54" s="23" t="s">
        <v>85</v>
      </c>
      <c r="M54" s="26" t="s">
        <v>835</v>
      </c>
    </row>
    <row r="55" spans="1:13" ht="48" hidden="1">
      <c r="A55" s="25" t="s">
        <v>112</v>
      </c>
      <c r="B55" s="25" t="s">
        <v>210</v>
      </c>
      <c r="C55" s="25" t="s">
        <v>233</v>
      </c>
      <c r="D55" s="23" t="s">
        <v>133</v>
      </c>
      <c r="E55" s="29" t="s">
        <v>830</v>
      </c>
      <c r="F55" s="27" t="s">
        <v>831</v>
      </c>
      <c r="G55" s="28" t="s">
        <v>836</v>
      </c>
      <c r="H55" s="72">
        <v>4</v>
      </c>
      <c r="I55" s="28" t="s">
        <v>837</v>
      </c>
      <c r="J55" s="28" t="s">
        <v>838</v>
      </c>
      <c r="K55" s="28" t="s">
        <v>839</v>
      </c>
      <c r="L55" s="23" t="s">
        <v>99</v>
      </c>
      <c r="M55" s="23" t="s">
        <v>840</v>
      </c>
    </row>
    <row r="56" spans="1:13" ht="80.099999999999994" hidden="1">
      <c r="A56" s="25" t="s">
        <v>112</v>
      </c>
      <c r="B56" s="25" t="s">
        <v>210</v>
      </c>
      <c r="C56" s="25" t="s">
        <v>233</v>
      </c>
      <c r="D56" s="23" t="s">
        <v>133</v>
      </c>
      <c r="E56" s="23" t="s">
        <v>830</v>
      </c>
      <c r="F56" s="27" t="s">
        <v>831</v>
      </c>
      <c r="G56" s="28" t="s">
        <v>841</v>
      </c>
      <c r="H56" s="70">
        <v>4</v>
      </c>
      <c r="I56" s="28" t="s">
        <v>842</v>
      </c>
      <c r="J56" s="28" t="s">
        <v>843</v>
      </c>
      <c r="K56" s="29" t="s">
        <v>844</v>
      </c>
      <c r="L56" s="23" t="s">
        <v>85</v>
      </c>
      <c r="M56" s="23" t="s">
        <v>845</v>
      </c>
    </row>
    <row r="57" spans="1:13" ht="63.95" hidden="1">
      <c r="A57" s="27" t="s">
        <v>112</v>
      </c>
      <c r="B57" s="25" t="s">
        <v>210</v>
      </c>
      <c r="C57" s="27" t="s">
        <v>846</v>
      </c>
      <c r="D57" s="25" t="s">
        <v>116</v>
      </c>
      <c r="E57" s="29" t="s">
        <v>847</v>
      </c>
      <c r="F57" s="27" t="s">
        <v>848</v>
      </c>
      <c r="G57" s="29" t="s">
        <v>849</v>
      </c>
      <c r="H57" s="71">
        <v>4</v>
      </c>
      <c r="I57" s="29" t="s">
        <v>850</v>
      </c>
      <c r="J57" s="29" t="s">
        <v>851</v>
      </c>
      <c r="K57" s="29" t="s">
        <v>844</v>
      </c>
      <c r="L57" s="23" t="s">
        <v>85</v>
      </c>
      <c r="M57" s="23" t="s">
        <v>852</v>
      </c>
    </row>
    <row r="58" spans="1:13" ht="48" hidden="1">
      <c r="A58" s="25" t="s">
        <v>112</v>
      </c>
      <c r="B58" s="25" t="s">
        <v>210</v>
      </c>
      <c r="C58" s="27" t="s">
        <v>846</v>
      </c>
      <c r="D58" s="25" t="s">
        <v>116</v>
      </c>
      <c r="E58" s="23" t="s">
        <v>847</v>
      </c>
      <c r="F58" s="25" t="s">
        <v>848</v>
      </c>
      <c r="G58" s="23" t="s">
        <v>853</v>
      </c>
      <c r="H58" s="70">
        <v>4</v>
      </c>
      <c r="I58" s="28" t="s">
        <v>854</v>
      </c>
      <c r="J58" s="28" t="s">
        <v>855</v>
      </c>
      <c r="K58" s="29" t="s">
        <v>844</v>
      </c>
      <c r="L58" s="23" t="s">
        <v>85</v>
      </c>
      <c r="M58" s="23" t="s">
        <v>856</v>
      </c>
    </row>
    <row r="59" spans="1:13" ht="128.1">
      <c r="A59" s="25" t="s">
        <v>112</v>
      </c>
      <c r="B59" s="25" t="s">
        <v>210</v>
      </c>
      <c r="C59" s="27" t="s">
        <v>846</v>
      </c>
      <c r="D59" s="23" t="s">
        <v>121</v>
      </c>
      <c r="E59" s="23" t="s">
        <v>857</v>
      </c>
      <c r="F59" s="25" t="s">
        <v>858</v>
      </c>
      <c r="G59" s="23" t="s">
        <v>859</v>
      </c>
      <c r="H59" s="70">
        <v>4</v>
      </c>
      <c r="I59" s="23" t="s">
        <v>860</v>
      </c>
      <c r="J59" s="23" t="s">
        <v>861</v>
      </c>
      <c r="K59" s="23" t="s">
        <v>844</v>
      </c>
      <c r="L59" s="23" t="s">
        <v>85</v>
      </c>
      <c r="M59" s="23" t="s">
        <v>862</v>
      </c>
    </row>
    <row r="60" spans="1:13" ht="63.95" hidden="1">
      <c r="A60" s="25" t="s">
        <v>112</v>
      </c>
      <c r="B60" s="25" t="s">
        <v>210</v>
      </c>
      <c r="C60" s="27" t="s">
        <v>846</v>
      </c>
      <c r="D60" s="23" t="s">
        <v>126</v>
      </c>
      <c r="E60" s="23" t="s">
        <v>857</v>
      </c>
      <c r="F60" s="25" t="s">
        <v>858</v>
      </c>
      <c r="G60" s="23" t="s">
        <v>863</v>
      </c>
      <c r="H60" s="70">
        <v>4</v>
      </c>
      <c r="I60" s="23" t="s">
        <v>864</v>
      </c>
      <c r="J60" s="23" t="s">
        <v>865</v>
      </c>
      <c r="K60" s="23" t="s">
        <v>844</v>
      </c>
      <c r="L60" s="23" t="s">
        <v>85</v>
      </c>
      <c r="M60" s="33" t="s">
        <v>866</v>
      </c>
    </row>
    <row r="61" spans="1:13" ht="80.099999999999994" hidden="1">
      <c r="A61" s="25" t="s">
        <v>112</v>
      </c>
      <c r="B61" s="25" t="s">
        <v>210</v>
      </c>
      <c r="C61" s="27" t="s">
        <v>846</v>
      </c>
      <c r="D61" s="23" t="s">
        <v>126</v>
      </c>
      <c r="E61" s="23" t="s">
        <v>857</v>
      </c>
      <c r="F61" s="25" t="s">
        <v>858</v>
      </c>
      <c r="G61" s="23" t="s">
        <v>867</v>
      </c>
      <c r="H61" s="70">
        <v>4</v>
      </c>
      <c r="I61" s="23" t="s">
        <v>868</v>
      </c>
      <c r="J61" s="23" t="s">
        <v>869</v>
      </c>
      <c r="K61" s="23" t="s">
        <v>844</v>
      </c>
      <c r="L61" s="23" t="s">
        <v>85</v>
      </c>
      <c r="M61" s="32" t="s">
        <v>870</v>
      </c>
    </row>
    <row r="62" spans="1:13" ht="63.95" hidden="1">
      <c r="A62" s="25" t="s">
        <v>112</v>
      </c>
      <c r="B62" s="25" t="s">
        <v>210</v>
      </c>
      <c r="C62" s="27" t="s">
        <v>846</v>
      </c>
      <c r="D62" s="23" t="s">
        <v>133</v>
      </c>
      <c r="E62" s="23" t="s">
        <v>871</v>
      </c>
      <c r="F62" s="25" t="s">
        <v>872</v>
      </c>
      <c r="G62" s="23" t="s">
        <v>873</v>
      </c>
      <c r="H62" s="70">
        <v>4</v>
      </c>
      <c r="I62" s="23" t="s">
        <v>874</v>
      </c>
      <c r="J62" s="23" t="s">
        <v>875</v>
      </c>
      <c r="K62" s="23" t="s">
        <v>844</v>
      </c>
      <c r="L62" s="23" t="s">
        <v>85</v>
      </c>
      <c r="M62" s="23" t="s">
        <v>876</v>
      </c>
    </row>
    <row r="63" spans="1:13" ht="48" hidden="1">
      <c r="A63" s="25" t="s">
        <v>112</v>
      </c>
      <c r="B63" s="25" t="s">
        <v>210</v>
      </c>
      <c r="C63" s="27" t="s">
        <v>846</v>
      </c>
      <c r="D63" s="23" t="s">
        <v>133</v>
      </c>
      <c r="E63" s="23" t="s">
        <v>871</v>
      </c>
      <c r="F63" s="25" t="s">
        <v>872</v>
      </c>
      <c r="G63" s="23" t="s">
        <v>877</v>
      </c>
      <c r="H63" s="70">
        <v>4</v>
      </c>
      <c r="I63" s="23" t="s">
        <v>878</v>
      </c>
      <c r="J63" s="23" t="s">
        <v>879</v>
      </c>
      <c r="K63" s="23" t="s">
        <v>844</v>
      </c>
      <c r="L63" s="23" t="s">
        <v>85</v>
      </c>
      <c r="M63" s="52" t="s">
        <v>880</v>
      </c>
    </row>
    <row r="64" spans="1:13" ht="63.95" hidden="1">
      <c r="A64" s="25" t="s">
        <v>112</v>
      </c>
      <c r="B64" s="25" t="s">
        <v>210</v>
      </c>
      <c r="C64" s="27" t="s">
        <v>846</v>
      </c>
      <c r="D64" s="23" t="s">
        <v>133</v>
      </c>
      <c r="E64" s="23" t="s">
        <v>881</v>
      </c>
      <c r="F64" s="25" t="s">
        <v>882</v>
      </c>
      <c r="G64" s="23" t="s">
        <v>883</v>
      </c>
      <c r="H64" s="70">
        <v>4</v>
      </c>
      <c r="I64" s="23" t="s">
        <v>884</v>
      </c>
      <c r="J64" s="23" t="s">
        <v>879</v>
      </c>
      <c r="K64" s="23" t="s">
        <v>844</v>
      </c>
      <c r="L64" s="23" t="s">
        <v>85</v>
      </c>
      <c r="M64" s="23" t="s">
        <v>885</v>
      </c>
    </row>
    <row r="65" spans="1:13" ht="76.5" hidden="1">
      <c r="A65" s="25" t="s">
        <v>112</v>
      </c>
      <c r="B65" s="25" t="s">
        <v>210</v>
      </c>
      <c r="C65" s="27" t="s">
        <v>846</v>
      </c>
      <c r="D65" s="23" t="s">
        <v>133</v>
      </c>
      <c r="E65" s="23" t="s">
        <v>881</v>
      </c>
      <c r="F65" s="25" t="s">
        <v>882</v>
      </c>
      <c r="G65" s="23" t="s">
        <v>886</v>
      </c>
      <c r="H65" s="70">
        <v>4</v>
      </c>
      <c r="I65" s="23" t="s">
        <v>887</v>
      </c>
      <c r="J65" s="23" t="s">
        <v>888</v>
      </c>
      <c r="K65" s="23" t="s">
        <v>88</v>
      </c>
      <c r="L65" s="47" t="s">
        <v>99</v>
      </c>
      <c r="M65" s="69" t="s">
        <v>889</v>
      </c>
    </row>
    <row r="66" spans="1:13" ht="96" hidden="1">
      <c r="A66" s="25" t="s">
        <v>112</v>
      </c>
      <c r="B66" s="25" t="s">
        <v>210</v>
      </c>
      <c r="C66" s="27" t="s">
        <v>846</v>
      </c>
      <c r="D66" s="23" t="s">
        <v>126</v>
      </c>
      <c r="E66" s="23" t="s">
        <v>881</v>
      </c>
      <c r="F66" s="25" t="s">
        <v>882</v>
      </c>
      <c r="G66" s="29" t="s">
        <v>890</v>
      </c>
      <c r="H66" s="70">
        <v>4</v>
      </c>
      <c r="I66" s="23" t="s">
        <v>891</v>
      </c>
      <c r="J66" s="23" t="s">
        <v>892</v>
      </c>
      <c r="K66" s="23" t="s">
        <v>893</v>
      </c>
      <c r="L66" s="23" t="s">
        <v>85</v>
      </c>
      <c r="M66" s="23" t="s">
        <v>894</v>
      </c>
    </row>
    <row r="67" spans="1:13" ht="96" hidden="1">
      <c r="A67" s="25" t="s">
        <v>112</v>
      </c>
      <c r="B67" s="25" t="s">
        <v>210</v>
      </c>
      <c r="C67" s="25" t="s">
        <v>280</v>
      </c>
      <c r="D67" s="23" t="s">
        <v>126</v>
      </c>
      <c r="E67" s="23" t="s">
        <v>895</v>
      </c>
      <c r="F67" s="25" t="s">
        <v>896</v>
      </c>
      <c r="G67" s="23" t="s">
        <v>897</v>
      </c>
      <c r="H67" s="70">
        <v>2</v>
      </c>
      <c r="I67" s="29" t="s">
        <v>898</v>
      </c>
      <c r="J67" s="23" t="s">
        <v>899</v>
      </c>
      <c r="K67" s="23" t="s">
        <v>900</v>
      </c>
      <c r="L67" s="23" t="s">
        <v>94</v>
      </c>
      <c r="M67" s="63" t="s">
        <v>901</v>
      </c>
    </row>
    <row r="68" spans="1:13" ht="48" hidden="1">
      <c r="A68" s="25" t="s">
        <v>112</v>
      </c>
      <c r="B68" s="25" t="s">
        <v>210</v>
      </c>
      <c r="C68" s="25" t="s">
        <v>280</v>
      </c>
      <c r="D68" s="23" t="s">
        <v>126</v>
      </c>
      <c r="E68" s="23" t="s">
        <v>895</v>
      </c>
      <c r="F68" s="25" t="s">
        <v>896</v>
      </c>
      <c r="G68" s="23" t="s">
        <v>902</v>
      </c>
      <c r="H68" s="70">
        <v>4</v>
      </c>
      <c r="I68" s="23" t="s">
        <v>903</v>
      </c>
      <c r="J68" s="23" t="s">
        <v>904</v>
      </c>
      <c r="K68" s="23" t="s">
        <v>75</v>
      </c>
      <c r="L68" s="23" t="s">
        <v>99</v>
      </c>
      <c r="M68" s="33" t="s">
        <v>905</v>
      </c>
    </row>
    <row r="69" spans="1:13" ht="144" hidden="1">
      <c r="A69" s="25" t="s">
        <v>112</v>
      </c>
      <c r="B69" s="25" t="s">
        <v>210</v>
      </c>
      <c r="C69" s="25" t="s">
        <v>280</v>
      </c>
      <c r="D69" s="23" t="s">
        <v>126</v>
      </c>
      <c r="E69" s="23" t="s">
        <v>895</v>
      </c>
      <c r="F69" s="25" t="s">
        <v>896</v>
      </c>
      <c r="G69" s="29" t="s">
        <v>906</v>
      </c>
      <c r="H69" s="70">
        <v>4</v>
      </c>
      <c r="I69" s="29" t="s">
        <v>907</v>
      </c>
      <c r="J69" s="29" t="s">
        <v>908</v>
      </c>
      <c r="K69" s="29" t="s">
        <v>909</v>
      </c>
      <c r="L69" s="23" t="s">
        <v>85</v>
      </c>
      <c r="M69" s="23" t="s">
        <v>910</v>
      </c>
    </row>
    <row r="70" spans="1:13" ht="48" hidden="1">
      <c r="A70" s="25" t="s">
        <v>112</v>
      </c>
      <c r="B70" s="25" t="s">
        <v>210</v>
      </c>
      <c r="C70" s="25" t="s">
        <v>280</v>
      </c>
      <c r="D70" s="25" t="s">
        <v>116</v>
      </c>
      <c r="E70" s="23" t="s">
        <v>895</v>
      </c>
      <c r="F70" s="25" t="s">
        <v>896</v>
      </c>
      <c r="G70" s="23" t="s">
        <v>911</v>
      </c>
      <c r="H70" s="70">
        <v>4</v>
      </c>
      <c r="I70" s="23" t="s">
        <v>912</v>
      </c>
      <c r="J70" s="23" t="s">
        <v>913</v>
      </c>
      <c r="K70" s="23" t="s">
        <v>88</v>
      </c>
      <c r="L70" s="23" t="s">
        <v>99</v>
      </c>
      <c r="M70" s="23" t="s">
        <v>914</v>
      </c>
    </row>
    <row r="71" spans="1:13" ht="80.099999999999994">
      <c r="A71" s="25" t="s">
        <v>112</v>
      </c>
      <c r="B71" s="25" t="s">
        <v>210</v>
      </c>
      <c r="C71" s="25" t="s">
        <v>280</v>
      </c>
      <c r="D71" s="23" t="s">
        <v>121</v>
      </c>
      <c r="E71" s="23" t="s">
        <v>915</v>
      </c>
      <c r="F71" s="25" t="s">
        <v>916</v>
      </c>
      <c r="G71" s="23" t="s">
        <v>917</v>
      </c>
      <c r="H71" s="70">
        <v>4</v>
      </c>
      <c r="I71" s="23" t="s">
        <v>918</v>
      </c>
      <c r="J71" s="29" t="s">
        <v>919</v>
      </c>
      <c r="K71" s="29" t="s">
        <v>909</v>
      </c>
      <c r="L71" s="23" t="s">
        <v>85</v>
      </c>
      <c r="M71" s="53" t="s">
        <v>920</v>
      </c>
    </row>
    <row r="72" spans="1:13" ht="80.099999999999994">
      <c r="A72" s="25" t="s">
        <v>112</v>
      </c>
      <c r="B72" s="25" t="s">
        <v>210</v>
      </c>
      <c r="C72" s="25" t="s">
        <v>280</v>
      </c>
      <c r="D72" s="23" t="s">
        <v>121</v>
      </c>
      <c r="E72" s="23" t="s">
        <v>915</v>
      </c>
      <c r="F72" s="25" t="s">
        <v>916</v>
      </c>
      <c r="G72" s="23" t="s">
        <v>921</v>
      </c>
      <c r="H72" s="70">
        <v>4</v>
      </c>
      <c r="I72" s="23" t="s">
        <v>922</v>
      </c>
      <c r="J72" s="23" t="s">
        <v>923</v>
      </c>
      <c r="K72" s="23" t="s">
        <v>74</v>
      </c>
      <c r="L72" s="23" t="s">
        <v>92</v>
      </c>
      <c r="M72" s="33" t="s">
        <v>924</v>
      </c>
    </row>
    <row r="73" spans="1:13" ht="48">
      <c r="A73" s="25" t="s">
        <v>112</v>
      </c>
      <c r="B73" s="25" t="s">
        <v>210</v>
      </c>
      <c r="C73" s="25" t="s">
        <v>280</v>
      </c>
      <c r="D73" s="23" t="s">
        <v>121</v>
      </c>
      <c r="E73" s="23" t="s">
        <v>915</v>
      </c>
      <c r="F73" s="25" t="s">
        <v>916</v>
      </c>
      <c r="G73" s="23" t="s">
        <v>925</v>
      </c>
      <c r="H73" s="70">
        <v>4</v>
      </c>
      <c r="I73" s="23" t="s">
        <v>926</v>
      </c>
      <c r="J73" s="23" t="s">
        <v>927</v>
      </c>
      <c r="K73" s="23" t="s">
        <v>74</v>
      </c>
      <c r="L73" s="23" t="s">
        <v>92</v>
      </c>
      <c r="M73" s="33" t="s">
        <v>928</v>
      </c>
    </row>
    <row r="74" spans="1:13" ht="48">
      <c r="A74" s="25" t="s">
        <v>112</v>
      </c>
      <c r="B74" s="25" t="s">
        <v>210</v>
      </c>
      <c r="C74" s="25" t="s">
        <v>280</v>
      </c>
      <c r="D74" s="23" t="s">
        <v>121</v>
      </c>
      <c r="E74" s="23" t="s">
        <v>929</v>
      </c>
      <c r="F74" s="25" t="s">
        <v>916</v>
      </c>
      <c r="G74" s="23" t="s">
        <v>930</v>
      </c>
      <c r="H74" s="70">
        <v>4</v>
      </c>
      <c r="I74" s="23" t="s">
        <v>931</v>
      </c>
      <c r="J74" s="23" t="s">
        <v>932</v>
      </c>
      <c r="K74" s="23" t="s">
        <v>74</v>
      </c>
      <c r="L74" s="23" t="s">
        <v>92</v>
      </c>
      <c r="M74" s="33" t="s">
        <v>933</v>
      </c>
    </row>
    <row r="75" spans="1:13" ht="63.95" hidden="1">
      <c r="A75" s="25" t="s">
        <v>112</v>
      </c>
      <c r="B75" s="25" t="s">
        <v>210</v>
      </c>
      <c r="C75" s="25" t="s">
        <v>280</v>
      </c>
      <c r="D75" s="23" t="s">
        <v>126</v>
      </c>
      <c r="E75" s="23" t="s">
        <v>934</v>
      </c>
      <c r="F75" s="25" t="s">
        <v>935</v>
      </c>
      <c r="G75" s="23" t="s">
        <v>936</v>
      </c>
      <c r="H75" s="70">
        <v>4</v>
      </c>
      <c r="I75" s="23" t="s">
        <v>937</v>
      </c>
      <c r="J75" s="29" t="s">
        <v>938</v>
      </c>
      <c r="K75" s="23" t="s">
        <v>909</v>
      </c>
      <c r="L75" s="23" t="s">
        <v>85</v>
      </c>
      <c r="M75" s="33" t="s">
        <v>933</v>
      </c>
    </row>
    <row r="76" spans="1:13" ht="48" hidden="1">
      <c r="A76" s="25" t="s">
        <v>112</v>
      </c>
      <c r="B76" s="25" t="s">
        <v>210</v>
      </c>
      <c r="C76" s="25" t="s">
        <v>280</v>
      </c>
      <c r="D76" s="23" t="s">
        <v>126</v>
      </c>
      <c r="E76" s="23" t="s">
        <v>934</v>
      </c>
      <c r="F76" s="25" t="s">
        <v>935</v>
      </c>
      <c r="G76" s="23" t="s">
        <v>939</v>
      </c>
      <c r="H76" s="70">
        <v>4</v>
      </c>
      <c r="I76" s="29" t="s">
        <v>940</v>
      </c>
      <c r="J76" s="23" t="s">
        <v>941</v>
      </c>
      <c r="K76" s="29" t="s">
        <v>909</v>
      </c>
      <c r="L76" s="23" t="s">
        <v>85</v>
      </c>
      <c r="M76" s="33" t="s">
        <v>760</v>
      </c>
    </row>
    <row r="77" spans="1:13" ht="80.099999999999994" hidden="1">
      <c r="A77" s="25" t="s">
        <v>112</v>
      </c>
      <c r="B77" s="25" t="s">
        <v>210</v>
      </c>
      <c r="C77" s="25" t="s">
        <v>301</v>
      </c>
      <c r="D77" s="25" t="s">
        <v>116</v>
      </c>
      <c r="E77" s="23" t="s">
        <v>942</v>
      </c>
      <c r="F77" s="25" t="s">
        <v>943</v>
      </c>
      <c r="G77" s="23" t="s">
        <v>944</v>
      </c>
      <c r="H77" s="70">
        <v>4</v>
      </c>
      <c r="I77" s="23" t="s">
        <v>945</v>
      </c>
      <c r="J77" s="23" t="s">
        <v>946</v>
      </c>
      <c r="K77" s="23" t="s">
        <v>947</v>
      </c>
      <c r="L77" s="23" t="s">
        <v>90</v>
      </c>
      <c r="M77" s="23" t="s">
        <v>948</v>
      </c>
    </row>
    <row r="78" spans="1:13" ht="63.95" hidden="1">
      <c r="A78" s="25" t="s">
        <v>112</v>
      </c>
      <c r="B78" s="25" t="s">
        <v>210</v>
      </c>
      <c r="C78" s="25" t="s">
        <v>301</v>
      </c>
      <c r="D78" s="25" t="s">
        <v>116</v>
      </c>
      <c r="E78" s="23" t="s">
        <v>949</v>
      </c>
      <c r="F78" s="25" t="s">
        <v>950</v>
      </c>
      <c r="G78" s="23" t="s">
        <v>951</v>
      </c>
      <c r="H78" s="70">
        <v>4</v>
      </c>
      <c r="I78" s="23" t="s">
        <v>952</v>
      </c>
      <c r="J78" s="23" t="s">
        <v>953</v>
      </c>
      <c r="K78" s="23" t="s">
        <v>909</v>
      </c>
      <c r="L78" s="23" t="s">
        <v>85</v>
      </c>
      <c r="M78" s="23" t="s">
        <v>954</v>
      </c>
    </row>
    <row r="79" spans="1:13" ht="80.099999999999994" hidden="1">
      <c r="A79" s="25" t="s">
        <v>112</v>
      </c>
      <c r="B79" s="25" t="s">
        <v>210</v>
      </c>
      <c r="C79" s="25" t="s">
        <v>301</v>
      </c>
      <c r="D79" s="25" t="s">
        <v>116</v>
      </c>
      <c r="E79" s="23" t="s">
        <v>955</v>
      </c>
      <c r="F79" s="25" t="s">
        <v>956</v>
      </c>
      <c r="G79" s="23" t="s">
        <v>957</v>
      </c>
      <c r="H79" s="70">
        <v>4</v>
      </c>
      <c r="I79" s="29" t="s">
        <v>958</v>
      </c>
      <c r="J79" s="23" t="s">
        <v>959</v>
      </c>
      <c r="K79" s="23" t="s">
        <v>909</v>
      </c>
      <c r="L79" s="23" t="s">
        <v>85</v>
      </c>
      <c r="M79" s="33" t="s">
        <v>960</v>
      </c>
    </row>
    <row r="80" spans="1:13" ht="63.95" hidden="1">
      <c r="A80" s="25" t="s">
        <v>112</v>
      </c>
      <c r="B80" s="25" t="s">
        <v>210</v>
      </c>
      <c r="C80" s="25" t="s">
        <v>301</v>
      </c>
      <c r="D80" s="25" t="s">
        <v>116</v>
      </c>
      <c r="E80" s="23" t="s">
        <v>961</v>
      </c>
      <c r="F80" s="25" t="s">
        <v>962</v>
      </c>
      <c r="G80" s="23" t="s">
        <v>963</v>
      </c>
      <c r="H80" s="70">
        <v>4</v>
      </c>
      <c r="I80" s="23" t="s">
        <v>964</v>
      </c>
      <c r="J80" s="23" t="s">
        <v>965</v>
      </c>
      <c r="K80" s="23" t="s">
        <v>88</v>
      </c>
      <c r="L80" s="23" t="s">
        <v>99</v>
      </c>
      <c r="M80" s="53" t="s">
        <v>966</v>
      </c>
    </row>
    <row r="81" spans="1:13" ht="111.95" hidden="1">
      <c r="A81" s="25" t="s">
        <v>112</v>
      </c>
      <c r="B81" s="25" t="s">
        <v>326</v>
      </c>
      <c r="C81" s="25" t="s">
        <v>327</v>
      </c>
      <c r="D81" s="25" t="s">
        <v>116</v>
      </c>
      <c r="E81" s="23" t="s">
        <v>967</v>
      </c>
      <c r="F81" s="25" t="s">
        <v>968</v>
      </c>
      <c r="G81" s="23" t="s">
        <v>969</v>
      </c>
      <c r="H81" s="70">
        <v>8</v>
      </c>
      <c r="I81" s="23" t="s">
        <v>970</v>
      </c>
      <c r="J81" s="23" t="s">
        <v>971</v>
      </c>
      <c r="K81" s="23" t="s">
        <v>972</v>
      </c>
      <c r="L81" s="23" t="s">
        <v>85</v>
      </c>
      <c r="M81" s="23" t="s">
        <v>973</v>
      </c>
    </row>
    <row r="82" spans="1:13" ht="80.099999999999994" hidden="1">
      <c r="A82" s="25" t="s">
        <v>112</v>
      </c>
      <c r="B82" s="25" t="s">
        <v>326</v>
      </c>
      <c r="C82" s="25" t="s">
        <v>327</v>
      </c>
      <c r="D82" s="25" t="s">
        <v>116</v>
      </c>
      <c r="E82" s="23" t="s">
        <v>967</v>
      </c>
      <c r="F82" s="25" t="s">
        <v>968</v>
      </c>
      <c r="G82" s="23" t="s">
        <v>974</v>
      </c>
      <c r="H82" s="70">
        <v>4</v>
      </c>
      <c r="I82" s="23" t="s">
        <v>975</v>
      </c>
      <c r="J82" s="23" t="s">
        <v>976</v>
      </c>
      <c r="K82" s="23" t="s">
        <v>972</v>
      </c>
      <c r="L82" s="23" t="s">
        <v>85</v>
      </c>
      <c r="M82" s="23" t="s">
        <v>977</v>
      </c>
    </row>
    <row r="83" spans="1:13" ht="80.099999999999994" hidden="1">
      <c r="A83" s="25" t="s">
        <v>112</v>
      </c>
      <c r="B83" s="25" t="s">
        <v>326</v>
      </c>
      <c r="C83" s="25" t="s">
        <v>327</v>
      </c>
      <c r="D83" s="25" t="s">
        <v>116</v>
      </c>
      <c r="E83" s="23" t="s">
        <v>967</v>
      </c>
      <c r="F83" s="25" t="s">
        <v>968</v>
      </c>
      <c r="G83" s="23" t="s">
        <v>978</v>
      </c>
      <c r="H83" s="70">
        <v>4</v>
      </c>
      <c r="I83" s="23" t="s">
        <v>979</v>
      </c>
      <c r="J83" s="23" t="s">
        <v>980</v>
      </c>
      <c r="K83" s="23" t="s">
        <v>972</v>
      </c>
      <c r="L83" s="23" t="s">
        <v>85</v>
      </c>
      <c r="M83" s="23" t="s">
        <v>977</v>
      </c>
    </row>
    <row r="84" spans="1:13" ht="80.099999999999994">
      <c r="A84" s="25" t="s">
        <v>112</v>
      </c>
      <c r="B84" s="25" t="s">
        <v>326</v>
      </c>
      <c r="C84" s="25" t="s">
        <v>327</v>
      </c>
      <c r="D84" s="23" t="s">
        <v>121</v>
      </c>
      <c r="E84" s="23" t="s">
        <v>981</v>
      </c>
      <c r="F84" s="25" t="s">
        <v>982</v>
      </c>
      <c r="G84" s="23" t="s">
        <v>983</v>
      </c>
      <c r="H84" s="70">
        <v>4</v>
      </c>
      <c r="I84" s="23" t="s">
        <v>984</v>
      </c>
      <c r="J84" s="23" t="s">
        <v>985</v>
      </c>
      <c r="K84" s="23" t="s">
        <v>972</v>
      </c>
      <c r="L84" s="23" t="s">
        <v>85</v>
      </c>
      <c r="M84" s="23" t="s">
        <v>977</v>
      </c>
    </row>
    <row r="85" spans="1:13" ht="128.1">
      <c r="A85" s="25" t="s">
        <v>112</v>
      </c>
      <c r="B85" s="25" t="s">
        <v>326</v>
      </c>
      <c r="C85" s="25" t="s">
        <v>327</v>
      </c>
      <c r="D85" s="23" t="s">
        <v>121</v>
      </c>
      <c r="E85" s="23" t="s">
        <v>981</v>
      </c>
      <c r="F85" s="25" t="s">
        <v>982</v>
      </c>
      <c r="G85" s="23" t="s">
        <v>986</v>
      </c>
      <c r="H85" s="70">
        <v>4</v>
      </c>
      <c r="I85" s="23" t="s">
        <v>987</v>
      </c>
      <c r="J85" s="23" t="s">
        <v>988</v>
      </c>
      <c r="K85" s="23" t="s">
        <v>972</v>
      </c>
      <c r="L85" s="23" t="s">
        <v>85</v>
      </c>
      <c r="M85" s="32" t="s">
        <v>989</v>
      </c>
    </row>
    <row r="86" spans="1:13" ht="96">
      <c r="A86" s="31" t="s">
        <v>112</v>
      </c>
      <c r="B86" s="25" t="s">
        <v>326</v>
      </c>
      <c r="C86" s="25" t="s">
        <v>327</v>
      </c>
      <c r="D86" s="23" t="s">
        <v>121</v>
      </c>
      <c r="E86" s="28" t="s">
        <v>981</v>
      </c>
      <c r="F86" s="25" t="s">
        <v>982</v>
      </c>
      <c r="G86" s="28" t="s">
        <v>990</v>
      </c>
      <c r="H86" s="73">
        <v>8</v>
      </c>
      <c r="I86" s="28" t="s">
        <v>991</v>
      </c>
      <c r="J86" s="28" t="s">
        <v>992</v>
      </c>
      <c r="K86" s="28" t="s">
        <v>947</v>
      </c>
      <c r="L86" s="28" t="s">
        <v>90</v>
      </c>
      <c r="M86" s="23" t="s">
        <v>993</v>
      </c>
    </row>
    <row r="87" spans="1:13" ht="128.1">
      <c r="A87" s="25" t="s">
        <v>112</v>
      </c>
      <c r="B87" s="25" t="s">
        <v>326</v>
      </c>
      <c r="C87" s="25" t="s">
        <v>327</v>
      </c>
      <c r="D87" s="23" t="s">
        <v>121</v>
      </c>
      <c r="E87" s="28" t="s">
        <v>981</v>
      </c>
      <c r="F87" s="25" t="s">
        <v>982</v>
      </c>
      <c r="G87" s="23" t="s">
        <v>994</v>
      </c>
      <c r="H87" s="70">
        <v>4</v>
      </c>
      <c r="I87" s="51" t="s">
        <v>995</v>
      </c>
      <c r="J87" s="23" t="s">
        <v>996</v>
      </c>
      <c r="K87" s="23" t="s">
        <v>972</v>
      </c>
      <c r="L87" s="23" t="s">
        <v>85</v>
      </c>
      <c r="M87" s="32" t="s">
        <v>997</v>
      </c>
    </row>
    <row r="88" spans="1:13" ht="128.1">
      <c r="A88" s="25" t="s">
        <v>112</v>
      </c>
      <c r="B88" s="25" t="s">
        <v>326</v>
      </c>
      <c r="C88" s="25" t="s">
        <v>327</v>
      </c>
      <c r="D88" s="23" t="s">
        <v>121</v>
      </c>
      <c r="E88" s="23" t="s">
        <v>998</v>
      </c>
      <c r="F88" s="25" t="s">
        <v>999</v>
      </c>
      <c r="G88" s="23" t="s">
        <v>1000</v>
      </c>
      <c r="H88" s="70">
        <v>4</v>
      </c>
      <c r="I88" s="23" t="s">
        <v>1001</v>
      </c>
      <c r="J88" s="23" t="s">
        <v>1002</v>
      </c>
      <c r="K88" s="23" t="s">
        <v>972</v>
      </c>
      <c r="L88" s="23" t="s">
        <v>85</v>
      </c>
      <c r="M88" s="32" t="s">
        <v>997</v>
      </c>
    </row>
    <row r="89" spans="1:13" ht="128.1" hidden="1">
      <c r="A89" s="31" t="s">
        <v>112</v>
      </c>
      <c r="B89" s="25" t="s">
        <v>326</v>
      </c>
      <c r="C89" s="25" t="s">
        <v>327</v>
      </c>
      <c r="D89" s="23" t="s">
        <v>126</v>
      </c>
      <c r="E89" s="28" t="s">
        <v>998</v>
      </c>
      <c r="F89" s="31" t="s">
        <v>1003</v>
      </c>
      <c r="G89" s="28" t="s">
        <v>1004</v>
      </c>
      <c r="H89" s="73">
        <v>16</v>
      </c>
      <c r="I89" s="28" t="s">
        <v>991</v>
      </c>
      <c r="J89" s="28" t="s">
        <v>1005</v>
      </c>
      <c r="K89" s="28" t="s">
        <v>947</v>
      </c>
      <c r="L89" s="28" t="s">
        <v>90</v>
      </c>
      <c r="M89" s="23" t="s">
        <v>1006</v>
      </c>
    </row>
    <row r="90" spans="1:13" ht="80.099999999999994" hidden="1">
      <c r="A90" s="31" t="s">
        <v>112</v>
      </c>
      <c r="B90" s="25" t="s">
        <v>326</v>
      </c>
      <c r="C90" s="25" t="s">
        <v>327</v>
      </c>
      <c r="D90" s="23" t="s">
        <v>133</v>
      </c>
      <c r="E90" s="28" t="s">
        <v>1007</v>
      </c>
      <c r="F90" s="31" t="s">
        <v>1008</v>
      </c>
      <c r="G90" s="28" t="s">
        <v>1009</v>
      </c>
      <c r="H90" s="73">
        <v>8</v>
      </c>
      <c r="I90" s="28" t="s">
        <v>1010</v>
      </c>
      <c r="J90" s="28" t="s">
        <v>1011</v>
      </c>
      <c r="K90" s="23" t="s">
        <v>972</v>
      </c>
      <c r="L90" s="23" t="s">
        <v>85</v>
      </c>
      <c r="M90" s="23" t="s">
        <v>977</v>
      </c>
    </row>
    <row r="91" spans="1:13" ht="96" hidden="1">
      <c r="A91" s="25" t="s">
        <v>112</v>
      </c>
      <c r="B91" s="25" t="s">
        <v>326</v>
      </c>
      <c r="C91" s="25" t="s">
        <v>327</v>
      </c>
      <c r="D91" s="23" t="s">
        <v>133</v>
      </c>
      <c r="E91" s="23" t="s">
        <v>1007</v>
      </c>
      <c r="F91" s="25" t="s">
        <v>1012</v>
      </c>
      <c r="G91" s="28" t="s">
        <v>1013</v>
      </c>
      <c r="H91" s="73">
        <v>4</v>
      </c>
      <c r="I91" s="28" t="s">
        <v>1014</v>
      </c>
      <c r="J91" s="23" t="s">
        <v>1015</v>
      </c>
      <c r="K91" s="23" t="s">
        <v>972</v>
      </c>
      <c r="L91" s="23" t="s">
        <v>85</v>
      </c>
      <c r="M91" s="32" t="s">
        <v>1016</v>
      </c>
    </row>
    <row r="92" spans="1:13" ht="96" hidden="1">
      <c r="A92" s="25" t="s">
        <v>112</v>
      </c>
      <c r="B92" s="25" t="s">
        <v>326</v>
      </c>
      <c r="C92" s="25" t="s">
        <v>327</v>
      </c>
      <c r="D92" s="23" t="s">
        <v>133</v>
      </c>
      <c r="E92" s="23" t="s">
        <v>1007</v>
      </c>
      <c r="F92" s="25" t="s">
        <v>1017</v>
      </c>
      <c r="G92" s="23" t="s">
        <v>1018</v>
      </c>
      <c r="H92" s="70">
        <v>4</v>
      </c>
      <c r="I92" s="23" t="s">
        <v>1019</v>
      </c>
      <c r="J92" s="23" t="s">
        <v>1020</v>
      </c>
      <c r="K92" s="23" t="s">
        <v>972</v>
      </c>
      <c r="L92" s="23" t="s">
        <v>85</v>
      </c>
      <c r="M92" s="33" t="s">
        <v>1021</v>
      </c>
    </row>
    <row r="93" spans="1:13" ht="144" hidden="1">
      <c r="A93" s="25" t="s">
        <v>112</v>
      </c>
      <c r="B93" s="25" t="s">
        <v>326</v>
      </c>
      <c r="C93" s="25" t="s">
        <v>351</v>
      </c>
      <c r="D93" s="25" t="s">
        <v>116</v>
      </c>
      <c r="E93" s="23" t="s">
        <v>1022</v>
      </c>
      <c r="F93" s="25" t="s">
        <v>1023</v>
      </c>
      <c r="G93" s="23" t="s">
        <v>1024</v>
      </c>
      <c r="H93" s="70">
        <v>8</v>
      </c>
      <c r="I93" s="23" t="s">
        <v>1025</v>
      </c>
      <c r="J93" s="23" t="s">
        <v>1026</v>
      </c>
      <c r="K93" s="23" t="s">
        <v>1027</v>
      </c>
      <c r="L93" s="23" t="s">
        <v>93</v>
      </c>
      <c r="M93" s="32" t="s">
        <v>1028</v>
      </c>
    </row>
    <row r="94" spans="1:13" ht="80.099999999999994" hidden="1">
      <c r="A94" s="25" t="s">
        <v>112</v>
      </c>
      <c r="B94" s="25" t="s">
        <v>326</v>
      </c>
      <c r="C94" s="25" t="s">
        <v>351</v>
      </c>
      <c r="D94" s="25" t="s">
        <v>116</v>
      </c>
      <c r="E94" s="23" t="s">
        <v>1022</v>
      </c>
      <c r="F94" s="25" t="s">
        <v>1023</v>
      </c>
      <c r="G94" s="23" t="s">
        <v>1029</v>
      </c>
      <c r="H94" s="70">
        <v>8</v>
      </c>
      <c r="I94" s="23" t="s">
        <v>1030</v>
      </c>
      <c r="J94" s="23" t="s">
        <v>1031</v>
      </c>
      <c r="K94" s="28" t="s">
        <v>1032</v>
      </c>
      <c r="L94" s="23" t="s">
        <v>90</v>
      </c>
      <c r="M94" s="23" t="s">
        <v>1033</v>
      </c>
    </row>
    <row r="95" spans="1:13" ht="63.95">
      <c r="A95" s="25" t="s">
        <v>112</v>
      </c>
      <c r="B95" s="25" t="s">
        <v>326</v>
      </c>
      <c r="C95" s="25" t="s">
        <v>351</v>
      </c>
      <c r="D95" s="23" t="s">
        <v>121</v>
      </c>
      <c r="E95" s="23" t="s">
        <v>1034</v>
      </c>
      <c r="F95" s="25" t="s">
        <v>1035</v>
      </c>
      <c r="G95" s="23" t="s">
        <v>1036</v>
      </c>
      <c r="H95" s="70">
        <v>8</v>
      </c>
      <c r="I95" s="23" t="s">
        <v>1037</v>
      </c>
      <c r="J95" s="23" t="s">
        <v>1038</v>
      </c>
      <c r="K95" s="23" t="s">
        <v>1039</v>
      </c>
      <c r="L95" s="23" t="s">
        <v>90</v>
      </c>
      <c r="M95" s="23" t="s">
        <v>1040</v>
      </c>
    </row>
    <row r="96" spans="1:13" ht="63.95">
      <c r="A96" s="25" t="s">
        <v>112</v>
      </c>
      <c r="B96" s="25" t="s">
        <v>326</v>
      </c>
      <c r="C96" s="25" t="s">
        <v>351</v>
      </c>
      <c r="D96" s="23" t="s">
        <v>121</v>
      </c>
      <c r="E96" s="23" t="s">
        <v>1034</v>
      </c>
      <c r="F96" s="25" t="s">
        <v>1023</v>
      </c>
      <c r="G96" s="23" t="s">
        <v>1041</v>
      </c>
      <c r="H96" s="70">
        <v>8</v>
      </c>
      <c r="I96" s="23" t="s">
        <v>1042</v>
      </c>
      <c r="J96" s="23" t="s">
        <v>1043</v>
      </c>
      <c r="K96" s="23" t="s">
        <v>1039</v>
      </c>
      <c r="L96" s="23" t="s">
        <v>90</v>
      </c>
      <c r="M96" s="23" t="s">
        <v>1040</v>
      </c>
    </row>
    <row r="97" spans="1:13" ht="96">
      <c r="A97" s="25" t="s">
        <v>112</v>
      </c>
      <c r="B97" s="25" t="s">
        <v>326</v>
      </c>
      <c r="C97" s="25" t="s">
        <v>351</v>
      </c>
      <c r="D97" s="23" t="s">
        <v>121</v>
      </c>
      <c r="E97" s="23" t="s">
        <v>1034</v>
      </c>
      <c r="F97" s="25" t="s">
        <v>1044</v>
      </c>
      <c r="G97" s="23" t="s">
        <v>1045</v>
      </c>
      <c r="H97" s="70">
        <v>4</v>
      </c>
      <c r="I97" s="23" t="s">
        <v>1046</v>
      </c>
      <c r="J97" s="23" t="s">
        <v>1047</v>
      </c>
      <c r="K97" s="23" t="s">
        <v>1048</v>
      </c>
      <c r="L97" s="23" t="s">
        <v>90</v>
      </c>
      <c r="M97" s="23" t="s">
        <v>1049</v>
      </c>
    </row>
    <row r="98" spans="1:13" ht="144" hidden="1">
      <c r="A98" s="25" t="s">
        <v>112</v>
      </c>
      <c r="B98" s="25" t="s">
        <v>326</v>
      </c>
      <c r="C98" s="25" t="s">
        <v>351</v>
      </c>
      <c r="D98" s="23" t="s">
        <v>126</v>
      </c>
      <c r="E98" s="23" t="s">
        <v>1050</v>
      </c>
      <c r="F98" s="25" t="s">
        <v>1051</v>
      </c>
      <c r="G98" s="23" t="s">
        <v>1052</v>
      </c>
      <c r="H98" s="70">
        <v>4</v>
      </c>
      <c r="I98" s="23" t="s">
        <v>1053</v>
      </c>
      <c r="J98" s="23" t="s">
        <v>1054</v>
      </c>
      <c r="K98" s="23" t="s">
        <v>1055</v>
      </c>
      <c r="L98" s="23" t="s">
        <v>90</v>
      </c>
      <c r="M98" s="32" t="s">
        <v>1056</v>
      </c>
    </row>
    <row r="99" spans="1:13" ht="48" hidden="1">
      <c r="A99" s="25" t="s">
        <v>112</v>
      </c>
      <c r="B99" s="25" t="s">
        <v>326</v>
      </c>
      <c r="C99" s="25" t="s">
        <v>351</v>
      </c>
      <c r="D99" s="23" t="s">
        <v>126</v>
      </c>
      <c r="E99" s="23" t="s">
        <v>1050</v>
      </c>
      <c r="F99" s="25" t="s">
        <v>1051</v>
      </c>
      <c r="G99" s="23" t="s">
        <v>1057</v>
      </c>
      <c r="H99" s="70">
        <v>4</v>
      </c>
      <c r="I99" s="23" t="s">
        <v>1058</v>
      </c>
      <c r="J99" s="23" t="s">
        <v>1059</v>
      </c>
      <c r="K99" s="23" t="s">
        <v>73</v>
      </c>
      <c r="L99" s="23" t="s">
        <v>90</v>
      </c>
      <c r="M99" s="23" t="s">
        <v>1060</v>
      </c>
    </row>
    <row r="100" spans="1:13" ht="48" hidden="1">
      <c r="A100" s="25" t="s">
        <v>112</v>
      </c>
      <c r="B100" s="25" t="s">
        <v>326</v>
      </c>
      <c r="C100" s="25" t="s">
        <v>351</v>
      </c>
      <c r="D100" s="23" t="s">
        <v>126</v>
      </c>
      <c r="E100" s="23" t="s">
        <v>1050</v>
      </c>
      <c r="F100" s="25" t="s">
        <v>1061</v>
      </c>
      <c r="G100" s="23" t="s">
        <v>1062</v>
      </c>
      <c r="H100" s="70">
        <v>4</v>
      </c>
      <c r="I100" s="23" t="s">
        <v>1063</v>
      </c>
      <c r="J100" s="23" t="s">
        <v>1064</v>
      </c>
      <c r="K100" s="23" t="s">
        <v>75</v>
      </c>
      <c r="L100" s="23" t="s">
        <v>85</v>
      </c>
      <c r="M100" s="23" t="s">
        <v>1065</v>
      </c>
    </row>
    <row r="101" spans="1:13" ht="96" hidden="1">
      <c r="A101" s="25" t="s">
        <v>112</v>
      </c>
      <c r="B101" s="25" t="s">
        <v>326</v>
      </c>
      <c r="C101" s="25" t="s">
        <v>351</v>
      </c>
      <c r="D101" s="23" t="s">
        <v>126</v>
      </c>
      <c r="E101" s="23" t="s">
        <v>1050</v>
      </c>
      <c r="F101" s="25" t="s">
        <v>1066</v>
      </c>
      <c r="G101" s="23" t="s">
        <v>1067</v>
      </c>
      <c r="H101" s="70">
        <v>4</v>
      </c>
      <c r="I101" s="23" t="s">
        <v>1068</v>
      </c>
      <c r="J101" s="23" t="s">
        <v>1069</v>
      </c>
      <c r="K101" s="23" t="s">
        <v>1070</v>
      </c>
      <c r="L101" s="23" t="s">
        <v>92</v>
      </c>
      <c r="M101" s="28" t="s">
        <v>1071</v>
      </c>
    </row>
    <row r="102" spans="1:13" ht="80.099999999999994" hidden="1">
      <c r="A102" s="25" t="s">
        <v>112</v>
      </c>
      <c r="B102" s="25" t="s">
        <v>326</v>
      </c>
      <c r="C102" s="25" t="s">
        <v>351</v>
      </c>
      <c r="D102" s="23" t="s">
        <v>126</v>
      </c>
      <c r="E102" s="23" t="s">
        <v>1072</v>
      </c>
      <c r="F102" s="25" t="s">
        <v>1073</v>
      </c>
      <c r="G102" s="23" t="s">
        <v>1074</v>
      </c>
      <c r="H102" s="70">
        <v>4</v>
      </c>
      <c r="I102" s="23" t="s">
        <v>1075</v>
      </c>
      <c r="J102" s="23" t="s">
        <v>1076</v>
      </c>
      <c r="K102" s="23" t="s">
        <v>88</v>
      </c>
      <c r="L102" s="23" t="s">
        <v>99</v>
      </c>
      <c r="M102" s="64" t="s">
        <v>1077</v>
      </c>
    </row>
    <row r="103" spans="1:13" ht="63.95" hidden="1">
      <c r="A103" s="25" t="s">
        <v>112</v>
      </c>
      <c r="B103" s="25" t="s">
        <v>326</v>
      </c>
      <c r="C103" s="25" t="s">
        <v>351</v>
      </c>
      <c r="D103" s="23" t="s">
        <v>133</v>
      </c>
      <c r="E103" s="23" t="s">
        <v>1072</v>
      </c>
      <c r="F103" s="25" t="s">
        <v>1073</v>
      </c>
      <c r="G103" s="23" t="s">
        <v>1078</v>
      </c>
      <c r="H103" s="70">
        <v>8</v>
      </c>
      <c r="I103" s="23" t="s">
        <v>1079</v>
      </c>
      <c r="J103" s="23" t="s">
        <v>1080</v>
      </c>
      <c r="K103" s="23" t="s">
        <v>1070</v>
      </c>
      <c r="L103" s="23" t="s">
        <v>93</v>
      </c>
      <c r="M103" s="32" t="s">
        <v>1081</v>
      </c>
    </row>
    <row r="104" spans="1:13" ht="48" hidden="1">
      <c r="A104" s="25" t="s">
        <v>112</v>
      </c>
      <c r="B104" s="25" t="s">
        <v>326</v>
      </c>
      <c r="C104" s="25" t="s">
        <v>370</v>
      </c>
      <c r="D104" s="25" t="s">
        <v>116</v>
      </c>
      <c r="E104" s="23" t="s">
        <v>1082</v>
      </c>
      <c r="F104" s="25" t="s">
        <v>1083</v>
      </c>
      <c r="G104" s="23" t="s">
        <v>1084</v>
      </c>
      <c r="H104" s="70">
        <v>8</v>
      </c>
      <c r="I104" s="23" t="s">
        <v>970</v>
      </c>
      <c r="J104" s="23" t="s">
        <v>1085</v>
      </c>
      <c r="K104" s="23" t="s">
        <v>694</v>
      </c>
      <c r="L104" s="23" t="s">
        <v>85</v>
      </c>
      <c r="M104" s="33" t="s">
        <v>1086</v>
      </c>
    </row>
    <row r="105" spans="1:13" ht="97.5" hidden="1" customHeight="1">
      <c r="A105" s="25" t="s">
        <v>112</v>
      </c>
      <c r="B105" s="25" t="s">
        <v>326</v>
      </c>
      <c r="C105" s="25" t="s">
        <v>370</v>
      </c>
      <c r="D105" s="25" t="s">
        <v>116</v>
      </c>
      <c r="E105" s="23" t="s">
        <v>1082</v>
      </c>
      <c r="F105" s="25" t="s">
        <v>1083</v>
      </c>
      <c r="G105" s="23" t="s">
        <v>1087</v>
      </c>
      <c r="H105" s="70">
        <v>4</v>
      </c>
      <c r="I105" s="23" t="s">
        <v>1088</v>
      </c>
      <c r="J105" s="23" t="s">
        <v>1089</v>
      </c>
      <c r="K105" s="23" t="s">
        <v>694</v>
      </c>
      <c r="L105" s="23" t="s">
        <v>85</v>
      </c>
      <c r="M105" s="33" t="s">
        <v>1090</v>
      </c>
    </row>
    <row r="106" spans="1:13" ht="63.95" hidden="1">
      <c r="A106" s="25" t="s">
        <v>112</v>
      </c>
      <c r="B106" s="25" t="s">
        <v>326</v>
      </c>
      <c r="C106" s="25" t="s">
        <v>370</v>
      </c>
      <c r="D106" s="25" t="s">
        <v>116</v>
      </c>
      <c r="E106" s="23" t="s">
        <v>1082</v>
      </c>
      <c r="F106" s="25" t="s">
        <v>1083</v>
      </c>
      <c r="G106" s="23" t="s">
        <v>1091</v>
      </c>
      <c r="H106" s="70">
        <v>4</v>
      </c>
      <c r="I106" s="23" t="s">
        <v>1092</v>
      </c>
      <c r="J106" s="23" t="s">
        <v>1093</v>
      </c>
      <c r="K106" s="23" t="s">
        <v>694</v>
      </c>
      <c r="L106" s="23" t="s">
        <v>85</v>
      </c>
      <c r="M106" s="23" t="s">
        <v>1094</v>
      </c>
    </row>
    <row r="107" spans="1:13" ht="80.099999999999994">
      <c r="A107" s="25" t="s">
        <v>112</v>
      </c>
      <c r="B107" s="25" t="s">
        <v>326</v>
      </c>
      <c r="C107" s="25" t="s">
        <v>370</v>
      </c>
      <c r="D107" s="23" t="s">
        <v>121</v>
      </c>
      <c r="E107" s="23" t="s">
        <v>1095</v>
      </c>
      <c r="F107" s="25" t="s">
        <v>1083</v>
      </c>
      <c r="G107" s="23" t="s">
        <v>1096</v>
      </c>
      <c r="H107" s="70">
        <v>4</v>
      </c>
      <c r="I107" s="23" t="s">
        <v>1097</v>
      </c>
      <c r="J107" s="23" t="s">
        <v>1098</v>
      </c>
      <c r="K107" s="23" t="s">
        <v>694</v>
      </c>
      <c r="L107" s="23" t="s">
        <v>85</v>
      </c>
      <c r="M107" s="23" t="s">
        <v>1099</v>
      </c>
    </row>
    <row r="108" spans="1:13" ht="111.95" hidden="1">
      <c r="A108" s="25" t="s">
        <v>112</v>
      </c>
      <c r="B108" s="25" t="s">
        <v>326</v>
      </c>
      <c r="C108" s="25" t="s">
        <v>370</v>
      </c>
      <c r="D108" s="23" t="s">
        <v>126</v>
      </c>
      <c r="E108" s="23" t="s">
        <v>1100</v>
      </c>
      <c r="F108" s="25" t="s">
        <v>1101</v>
      </c>
      <c r="G108" s="23" t="s">
        <v>1102</v>
      </c>
      <c r="H108" s="70">
        <v>8</v>
      </c>
      <c r="I108" s="23" t="s">
        <v>1103</v>
      </c>
      <c r="J108" s="23" t="s">
        <v>1104</v>
      </c>
      <c r="K108" s="23" t="s">
        <v>694</v>
      </c>
      <c r="L108" s="23" t="s">
        <v>85</v>
      </c>
      <c r="M108" s="34" t="s">
        <v>1105</v>
      </c>
    </row>
    <row r="109" spans="1:13" ht="80.099999999999994" hidden="1">
      <c r="A109" s="25" t="s">
        <v>112</v>
      </c>
      <c r="B109" s="25" t="s">
        <v>326</v>
      </c>
      <c r="C109" s="25" t="s">
        <v>370</v>
      </c>
      <c r="D109" s="23" t="s">
        <v>126</v>
      </c>
      <c r="E109" s="23" t="s">
        <v>1100</v>
      </c>
      <c r="F109" s="25" t="s">
        <v>1083</v>
      </c>
      <c r="G109" s="23" t="s">
        <v>1106</v>
      </c>
      <c r="H109" s="70">
        <v>4</v>
      </c>
      <c r="I109" s="23" t="s">
        <v>1107</v>
      </c>
      <c r="J109" s="23" t="s">
        <v>1108</v>
      </c>
      <c r="K109" s="23" t="s">
        <v>694</v>
      </c>
      <c r="L109" s="23" t="s">
        <v>85</v>
      </c>
      <c r="M109" s="23" t="s">
        <v>1109</v>
      </c>
    </row>
    <row r="110" spans="1:13" ht="128.1" hidden="1">
      <c r="A110" s="25" t="s">
        <v>112</v>
      </c>
      <c r="B110" s="25" t="s">
        <v>326</v>
      </c>
      <c r="C110" s="25" t="s">
        <v>370</v>
      </c>
      <c r="D110" s="23" t="s">
        <v>126</v>
      </c>
      <c r="E110" s="23" t="s">
        <v>1100</v>
      </c>
      <c r="F110" s="25" t="s">
        <v>1083</v>
      </c>
      <c r="G110" s="23" t="s">
        <v>1110</v>
      </c>
      <c r="H110" s="70">
        <v>4</v>
      </c>
      <c r="I110" s="23" t="s">
        <v>1111</v>
      </c>
      <c r="J110" s="23" t="s">
        <v>1112</v>
      </c>
      <c r="K110" s="23" t="s">
        <v>694</v>
      </c>
      <c r="L110" s="23" t="s">
        <v>85</v>
      </c>
      <c r="M110" s="23" t="s">
        <v>1113</v>
      </c>
    </row>
    <row r="111" spans="1:13" ht="144" hidden="1">
      <c r="A111" s="25" t="s">
        <v>112</v>
      </c>
      <c r="B111" s="25" t="s">
        <v>326</v>
      </c>
      <c r="C111" s="25" t="s">
        <v>370</v>
      </c>
      <c r="D111" s="23" t="s">
        <v>133</v>
      </c>
      <c r="E111" s="23" t="s">
        <v>1114</v>
      </c>
      <c r="F111" s="25" t="s">
        <v>1083</v>
      </c>
      <c r="G111" s="23" t="s">
        <v>1115</v>
      </c>
      <c r="H111" s="70">
        <v>4</v>
      </c>
      <c r="I111" s="23" t="s">
        <v>1116</v>
      </c>
      <c r="J111" s="23" t="s">
        <v>1117</v>
      </c>
      <c r="K111" s="23" t="s">
        <v>694</v>
      </c>
      <c r="L111" s="23" t="s">
        <v>85</v>
      </c>
      <c r="M111" s="23" t="s">
        <v>1118</v>
      </c>
    </row>
    <row r="112" spans="1:13" ht="80.099999999999994" hidden="1">
      <c r="A112" s="25" t="s">
        <v>112</v>
      </c>
      <c r="B112" s="25" t="s">
        <v>326</v>
      </c>
      <c r="C112" s="25" t="s">
        <v>370</v>
      </c>
      <c r="D112" s="23" t="s">
        <v>133</v>
      </c>
      <c r="E112" s="23" t="s">
        <v>1114</v>
      </c>
      <c r="F112" s="25" t="s">
        <v>1083</v>
      </c>
      <c r="G112" s="23" t="s">
        <v>1119</v>
      </c>
      <c r="H112" s="70">
        <v>4</v>
      </c>
      <c r="I112" s="23" t="s">
        <v>1120</v>
      </c>
      <c r="J112" s="23" t="s">
        <v>1121</v>
      </c>
      <c r="K112" s="23" t="s">
        <v>76</v>
      </c>
      <c r="L112" s="23" t="s">
        <v>92</v>
      </c>
      <c r="M112" s="23" t="s">
        <v>1109</v>
      </c>
    </row>
    <row r="113" spans="1:13" ht="80.099999999999994" hidden="1">
      <c r="A113" s="25" t="s">
        <v>112</v>
      </c>
      <c r="B113" s="25" t="s">
        <v>326</v>
      </c>
      <c r="C113" s="25" t="s">
        <v>398</v>
      </c>
      <c r="D113" s="25" t="s">
        <v>116</v>
      </c>
      <c r="E113" s="23" t="s">
        <v>1122</v>
      </c>
      <c r="F113" s="25" t="s">
        <v>1123</v>
      </c>
      <c r="G113" s="23" t="s">
        <v>1124</v>
      </c>
      <c r="H113" s="70">
        <v>4</v>
      </c>
      <c r="I113" s="23" t="s">
        <v>1125</v>
      </c>
      <c r="J113" s="23" t="s">
        <v>628</v>
      </c>
      <c r="K113" s="23" t="s">
        <v>72</v>
      </c>
      <c r="L113" s="23" t="s">
        <v>90</v>
      </c>
      <c r="M113" s="23" t="s">
        <v>1126</v>
      </c>
    </row>
    <row r="114" spans="1:13" ht="63.95" hidden="1">
      <c r="A114" s="25" t="s">
        <v>112</v>
      </c>
      <c r="B114" s="25" t="s">
        <v>326</v>
      </c>
      <c r="C114" s="25" t="s">
        <v>398</v>
      </c>
      <c r="D114" s="25" t="s">
        <v>116</v>
      </c>
      <c r="E114" s="23" t="s">
        <v>1122</v>
      </c>
      <c r="F114" s="25" t="s">
        <v>1123</v>
      </c>
      <c r="G114" s="23" t="s">
        <v>1127</v>
      </c>
      <c r="H114" s="70">
        <v>4</v>
      </c>
      <c r="I114" s="23" t="s">
        <v>1128</v>
      </c>
      <c r="J114" s="23" t="s">
        <v>1129</v>
      </c>
      <c r="K114" s="23" t="s">
        <v>72</v>
      </c>
      <c r="L114" s="23" t="s">
        <v>93</v>
      </c>
      <c r="M114" s="36" t="s">
        <v>1130</v>
      </c>
    </row>
    <row r="115" spans="1:13" ht="144">
      <c r="A115" s="25" t="s">
        <v>112</v>
      </c>
      <c r="B115" s="25" t="s">
        <v>326</v>
      </c>
      <c r="C115" s="25" t="s">
        <v>398</v>
      </c>
      <c r="D115" s="23" t="s">
        <v>121</v>
      </c>
      <c r="E115" s="23" t="s">
        <v>1122</v>
      </c>
      <c r="F115" s="25" t="s">
        <v>1123</v>
      </c>
      <c r="G115" s="23" t="s">
        <v>1131</v>
      </c>
      <c r="H115" s="70">
        <v>4</v>
      </c>
      <c r="I115" s="23" t="s">
        <v>1132</v>
      </c>
      <c r="J115" s="23" t="s">
        <v>1133</v>
      </c>
      <c r="K115" s="23" t="s">
        <v>82</v>
      </c>
      <c r="L115" s="23" t="s">
        <v>99</v>
      </c>
      <c r="M115" s="63" t="s">
        <v>1134</v>
      </c>
    </row>
    <row r="116" spans="1:13" s="8" customFormat="1" ht="63.95" hidden="1">
      <c r="A116" s="31" t="s">
        <v>112</v>
      </c>
      <c r="B116" s="25" t="s">
        <v>326</v>
      </c>
      <c r="C116" s="25" t="s">
        <v>398</v>
      </c>
      <c r="D116" s="23" t="s">
        <v>126</v>
      </c>
      <c r="E116" s="28" t="s">
        <v>1122</v>
      </c>
      <c r="F116" s="25" t="s">
        <v>1123</v>
      </c>
      <c r="G116" s="28" t="s">
        <v>1135</v>
      </c>
      <c r="H116" s="73">
        <v>4</v>
      </c>
      <c r="I116" s="28" t="s">
        <v>1136</v>
      </c>
      <c r="J116" s="28" t="s">
        <v>1137</v>
      </c>
      <c r="K116" s="28" t="s">
        <v>82</v>
      </c>
      <c r="L116" s="28" t="s">
        <v>99</v>
      </c>
      <c r="M116" s="28" t="s">
        <v>1130</v>
      </c>
    </row>
    <row r="117" spans="1:13" ht="128.1">
      <c r="A117" s="25" t="s">
        <v>112</v>
      </c>
      <c r="B117" s="25" t="s">
        <v>326</v>
      </c>
      <c r="C117" s="25" t="s">
        <v>398</v>
      </c>
      <c r="D117" s="23" t="s">
        <v>121</v>
      </c>
      <c r="E117" s="23" t="s">
        <v>1138</v>
      </c>
      <c r="F117" s="25" t="s">
        <v>1139</v>
      </c>
      <c r="G117" s="23" t="s">
        <v>1140</v>
      </c>
      <c r="H117" s="70">
        <v>4</v>
      </c>
      <c r="I117" s="23" t="s">
        <v>1141</v>
      </c>
      <c r="J117" s="23" t="s">
        <v>1142</v>
      </c>
      <c r="K117" s="23" t="s">
        <v>642</v>
      </c>
      <c r="L117" s="23" t="s">
        <v>85</v>
      </c>
      <c r="M117" s="23" t="s">
        <v>1143</v>
      </c>
    </row>
    <row r="118" spans="1:13" ht="63.95">
      <c r="A118" s="25" t="s">
        <v>112</v>
      </c>
      <c r="B118" s="25" t="s">
        <v>326</v>
      </c>
      <c r="C118" s="25" t="s">
        <v>398</v>
      </c>
      <c r="D118" s="23" t="s">
        <v>121</v>
      </c>
      <c r="E118" s="23" t="s">
        <v>1144</v>
      </c>
      <c r="F118" s="25" t="s">
        <v>1145</v>
      </c>
      <c r="G118" s="23" t="s">
        <v>1146</v>
      </c>
      <c r="H118" s="70">
        <v>4</v>
      </c>
      <c r="I118" s="23" t="s">
        <v>1147</v>
      </c>
      <c r="J118" s="23" t="s">
        <v>1148</v>
      </c>
      <c r="K118" s="23" t="s">
        <v>642</v>
      </c>
      <c r="L118" s="23" t="s">
        <v>85</v>
      </c>
      <c r="M118" s="23" t="s">
        <v>1149</v>
      </c>
    </row>
    <row r="119" spans="1:13" ht="63.95" hidden="1">
      <c r="A119" s="25" t="s">
        <v>112</v>
      </c>
      <c r="B119" s="25" t="s">
        <v>326</v>
      </c>
      <c r="C119" s="25" t="s">
        <v>398</v>
      </c>
      <c r="D119" s="23" t="s">
        <v>133</v>
      </c>
      <c r="E119" s="23" t="s">
        <v>1150</v>
      </c>
      <c r="F119" s="25" t="s">
        <v>1151</v>
      </c>
      <c r="G119" s="23" t="s">
        <v>1152</v>
      </c>
      <c r="H119" s="70">
        <v>4</v>
      </c>
      <c r="I119" s="23" t="s">
        <v>1153</v>
      </c>
      <c r="J119" s="23" t="s">
        <v>1154</v>
      </c>
      <c r="K119" s="23" t="s">
        <v>642</v>
      </c>
      <c r="L119" s="23" t="s">
        <v>85</v>
      </c>
      <c r="M119" s="23" t="s">
        <v>1149</v>
      </c>
    </row>
    <row r="120" spans="1:13" ht="63.95">
      <c r="A120" s="25" t="s">
        <v>112</v>
      </c>
      <c r="B120" s="25" t="s">
        <v>326</v>
      </c>
      <c r="C120" s="25" t="s">
        <v>398</v>
      </c>
      <c r="D120" s="23" t="s">
        <v>121</v>
      </c>
      <c r="E120" s="23" t="s">
        <v>1150</v>
      </c>
      <c r="F120" s="25" t="s">
        <v>1151</v>
      </c>
      <c r="G120" s="23" t="s">
        <v>1152</v>
      </c>
      <c r="H120" s="70">
        <v>4</v>
      </c>
      <c r="I120" s="23" t="s">
        <v>1155</v>
      </c>
      <c r="J120" s="23" t="s">
        <v>1156</v>
      </c>
      <c r="K120" s="23" t="s">
        <v>79</v>
      </c>
      <c r="L120" s="23" t="s">
        <v>99</v>
      </c>
      <c r="M120" s="23" t="s">
        <v>1149</v>
      </c>
    </row>
    <row r="121" spans="1:13" ht="96" hidden="1">
      <c r="A121" s="25" t="s">
        <v>112</v>
      </c>
      <c r="B121" s="25" t="s">
        <v>326</v>
      </c>
      <c r="C121" s="25" t="s">
        <v>421</v>
      </c>
      <c r="D121" s="25" t="s">
        <v>116</v>
      </c>
      <c r="E121" s="23" t="s">
        <v>1157</v>
      </c>
      <c r="F121" s="25" t="s">
        <v>1158</v>
      </c>
      <c r="G121" s="23" t="s">
        <v>1159</v>
      </c>
      <c r="H121" s="70">
        <v>4</v>
      </c>
      <c r="I121" s="23" t="s">
        <v>1160</v>
      </c>
      <c r="J121" s="23" t="s">
        <v>1161</v>
      </c>
      <c r="K121" s="23" t="s">
        <v>72</v>
      </c>
      <c r="L121" s="23" t="s">
        <v>90</v>
      </c>
      <c r="M121" s="65" t="s">
        <v>1162</v>
      </c>
    </row>
    <row r="122" spans="1:13" ht="63.95" hidden="1">
      <c r="A122" s="25" t="s">
        <v>112</v>
      </c>
      <c r="B122" s="25" t="s">
        <v>326</v>
      </c>
      <c r="C122" s="25" t="s">
        <v>421</v>
      </c>
      <c r="D122" s="25" t="s">
        <v>116</v>
      </c>
      <c r="E122" s="23" t="s">
        <v>1157</v>
      </c>
      <c r="F122" s="25" t="s">
        <v>1163</v>
      </c>
      <c r="G122" s="23" t="s">
        <v>1164</v>
      </c>
      <c r="H122" s="70">
        <v>4</v>
      </c>
      <c r="I122" s="23" t="s">
        <v>1165</v>
      </c>
      <c r="J122" s="23" t="s">
        <v>1166</v>
      </c>
      <c r="K122" s="23" t="s">
        <v>74</v>
      </c>
      <c r="L122" s="23" t="s">
        <v>92</v>
      </c>
      <c r="M122" s="52" t="s">
        <v>1167</v>
      </c>
    </row>
    <row r="123" spans="1:13" ht="128.1" hidden="1">
      <c r="A123" s="25" t="s">
        <v>112</v>
      </c>
      <c r="B123" s="25" t="s">
        <v>326</v>
      </c>
      <c r="C123" s="25" t="s">
        <v>421</v>
      </c>
      <c r="D123" s="25" t="s">
        <v>116</v>
      </c>
      <c r="E123" s="23" t="s">
        <v>1157</v>
      </c>
      <c r="F123" s="25" t="s">
        <v>1163</v>
      </c>
      <c r="G123" s="23" t="s">
        <v>1168</v>
      </c>
      <c r="H123" s="70">
        <v>4</v>
      </c>
      <c r="I123" s="23" t="s">
        <v>1169</v>
      </c>
      <c r="J123" s="23" t="s">
        <v>1170</v>
      </c>
      <c r="K123" s="23" t="s">
        <v>73</v>
      </c>
      <c r="L123" s="23" t="s">
        <v>90</v>
      </c>
      <c r="M123" s="35" t="s">
        <v>1171</v>
      </c>
    </row>
    <row r="124" spans="1:13" ht="159.94999999999999">
      <c r="A124" s="25" t="s">
        <v>112</v>
      </c>
      <c r="B124" s="25" t="s">
        <v>326</v>
      </c>
      <c r="C124" s="25" t="s">
        <v>421</v>
      </c>
      <c r="D124" s="23" t="s">
        <v>121</v>
      </c>
      <c r="E124" s="23" t="s">
        <v>1172</v>
      </c>
      <c r="F124" s="25" t="s">
        <v>1173</v>
      </c>
      <c r="G124" s="23" t="s">
        <v>1174</v>
      </c>
      <c r="H124" s="70">
        <v>4</v>
      </c>
      <c r="I124" s="23" t="s">
        <v>1175</v>
      </c>
      <c r="J124" s="23" t="s">
        <v>1176</v>
      </c>
      <c r="K124" s="23" t="s">
        <v>642</v>
      </c>
      <c r="L124" s="23" t="s">
        <v>624</v>
      </c>
      <c r="M124" s="63" t="s">
        <v>1177</v>
      </c>
    </row>
    <row r="125" spans="1:13" ht="63.95" hidden="1">
      <c r="A125" s="25" t="s">
        <v>112</v>
      </c>
      <c r="B125" s="25" t="s">
        <v>326</v>
      </c>
      <c r="C125" s="25" t="s">
        <v>421</v>
      </c>
      <c r="D125" s="23" t="s">
        <v>126</v>
      </c>
      <c r="E125" s="23" t="s">
        <v>1178</v>
      </c>
      <c r="F125" s="25" t="s">
        <v>1179</v>
      </c>
      <c r="G125" s="23" t="s">
        <v>1180</v>
      </c>
      <c r="H125" s="70">
        <v>4</v>
      </c>
      <c r="I125" s="23" t="s">
        <v>1181</v>
      </c>
      <c r="J125" s="23" t="s">
        <v>1182</v>
      </c>
      <c r="K125" s="23" t="s">
        <v>73</v>
      </c>
      <c r="L125" s="23" t="s">
        <v>90</v>
      </c>
      <c r="M125" s="23" t="s">
        <v>1183</v>
      </c>
    </row>
    <row r="126" spans="1:13" ht="63.95" hidden="1">
      <c r="A126" s="25" t="s">
        <v>112</v>
      </c>
      <c r="B126" s="25" t="s">
        <v>326</v>
      </c>
      <c r="C126" s="25" t="s">
        <v>421</v>
      </c>
      <c r="D126" s="23" t="s">
        <v>126</v>
      </c>
      <c r="E126" s="23" t="s">
        <v>1178</v>
      </c>
      <c r="F126" s="25" t="s">
        <v>1173</v>
      </c>
      <c r="G126" s="23" t="s">
        <v>1184</v>
      </c>
      <c r="H126" s="70">
        <v>4</v>
      </c>
      <c r="I126" s="23" t="s">
        <v>1185</v>
      </c>
      <c r="J126" s="23" t="s">
        <v>1186</v>
      </c>
      <c r="K126" s="23" t="s">
        <v>642</v>
      </c>
      <c r="L126" s="23" t="s">
        <v>85</v>
      </c>
      <c r="M126" s="23" t="s">
        <v>1187</v>
      </c>
    </row>
    <row r="127" spans="1:13" ht="63.95" hidden="1">
      <c r="A127" s="25" t="s">
        <v>112</v>
      </c>
      <c r="B127" s="25" t="s">
        <v>326</v>
      </c>
      <c r="C127" s="25" t="s">
        <v>421</v>
      </c>
      <c r="D127" s="23" t="s">
        <v>126</v>
      </c>
      <c r="E127" s="23" t="s">
        <v>1178</v>
      </c>
      <c r="F127" s="25" t="s">
        <v>1188</v>
      </c>
      <c r="G127" s="23" t="s">
        <v>1189</v>
      </c>
      <c r="H127" s="70">
        <v>4</v>
      </c>
      <c r="I127" s="23" t="s">
        <v>1190</v>
      </c>
      <c r="J127" s="23" t="s">
        <v>1191</v>
      </c>
      <c r="K127" s="23" t="s">
        <v>88</v>
      </c>
      <c r="L127" s="23" t="s">
        <v>94</v>
      </c>
      <c r="M127" s="23" t="s">
        <v>1192</v>
      </c>
    </row>
    <row r="128" spans="1:13" ht="80.099999999999994" hidden="1">
      <c r="A128" s="25" t="s">
        <v>112</v>
      </c>
      <c r="B128" s="25" t="s">
        <v>326</v>
      </c>
      <c r="C128" s="25" t="s">
        <v>421</v>
      </c>
      <c r="D128" s="23" t="s">
        <v>133</v>
      </c>
      <c r="E128" s="23" t="s">
        <v>1193</v>
      </c>
      <c r="F128" s="25" t="s">
        <v>1188</v>
      </c>
      <c r="G128" s="23" t="s">
        <v>1194</v>
      </c>
      <c r="H128" s="70">
        <v>4</v>
      </c>
      <c r="I128" s="23" t="s">
        <v>1195</v>
      </c>
      <c r="J128" s="23" t="s">
        <v>1196</v>
      </c>
      <c r="K128" s="23" t="s">
        <v>1197</v>
      </c>
      <c r="L128" s="23" t="s">
        <v>85</v>
      </c>
      <c r="M128" s="23" t="s">
        <v>1192</v>
      </c>
    </row>
    <row r="129" spans="1:13" ht="80.099999999999994" hidden="1">
      <c r="A129" s="25" t="s">
        <v>112</v>
      </c>
      <c r="B129" s="25" t="s">
        <v>326</v>
      </c>
      <c r="C129" s="25" t="s">
        <v>421</v>
      </c>
      <c r="D129" s="23" t="s">
        <v>133</v>
      </c>
      <c r="E129" s="23" t="s">
        <v>1193</v>
      </c>
      <c r="F129" s="25" t="s">
        <v>1188</v>
      </c>
      <c r="G129" s="23" t="s">
        <v>1198</v>
      </c>
      <c r="H129" s="70">
        <v>4</v>
      </c>
      <c r="I129" s="23" t="s">
        <v>1199</v>
      </c>
      <c r="J129" s="23" t="s">
        <v>1200</v>
      </c>
      <c r="K129" s="23" t="s">
        <v>1201</v>
      </c>
      <c r="L129" s="23" t="s">
        <v>93</v>
      </c>
      <c r="M129" s="23" t="s">
        <v>1202</v>
      </c>
    </row>
    <row r="130" spans="1:13" ht="80.099999999999994" hidden="1">
      <c r="A130" s="25" t="s">
        <v>112</v>
      </c>
      <c r="B130" s="25" t="s">
        <v>326</v>
      </c>
      <c r="C130" s="25" t="s">
        <v>421</v>
      </c>
      <c r="D130" s="23" t="s">
        <v>133</v>
      </c>
      <c r="E130" s="23" t="s">
        <v>1193</v>
      </c>
      <c r="F130" s="25" t="s">
        <v>1188</v>
      </c>
      <c r="G130" s="23" t="s">
        <v>1203</v>
      </c>
      <c r="H130" s="70">
        <v>4</v>
      </c>
      <c r="I130" s="23" t="s">
        <v>1204</v>
      </c>
      <c r="J130" s="23" t="s">
        <v>1205</v>
      </c>
      <c r="K130" s="23" t="s">
        <v>88</v>
      </c>
      <c r="L130" s="23" t="s">
        <v>94</v>
      </c>
      <c r="M130" s="35" t="s">
        <v>1206</v>
      </c>
    </row>
    <row r="131" spans="1:13" ht="32.1" hidden="1">
      <c r="A131" s="25" t="s">
        <v>112</v>
      </c>
      <c r="B131" s="25" t="s">
        <v>445</v>
      </c>
      <c r="C131" s="25" t="s">
        <v>446</v>
      </c>
      <c r="D131" s="25" t="s">
        <v>116</v>
      </c>
      <c r="E131" s="23" t="s">
        <v>1207</v>
      </c>
      <c r="F131" s="25" t="s">
        <v>1208</v>
      </c>
      <c r="G131" s="23" t="s">
        <v>1209</v>
      </c>
      <c r="H131" s="70" t="s">
        <v>1210</v>
      </c>
      <c r="I131" s="23" t="s">
        <v>1211</v>
      </c>
      <c r="J131" s="23" t="s">
        <v>1212</v>
      </c>
      <c r="K131" s="23" t="s">
        <v>71</v>
      </c>
      <c r="L131" s="23" t="s">
        <v>94</v>
      </c>
      <c r="M131" s="23" t="s">
        <v>1213</v>
      </c>
    </row>
    <row r="132" spans="1:13" ht="48" hidden="1">
      <c r="A132" s="25" t="s">
        <v>112</v>
      </c>
      <c r="B132" s="25" t="s">
        <v>445</v>
      </c>
      <c r="C132" s="25" t="s">
        <v>446</v>
      </c>
      <c r="D132" s="25" t="s">
        <v>116</v>
      </c>
      <c r="E132" s="23" t="s">
        <v>1207</v>
      </c>
      <c r="F132" s="25" t="s">
        <v>1208</v>
      </c>
      <c r="G132" s="23" t="s">
        <v>1214</v>
      </c>
      <c r="H132" s="70">
        <v>2</v>
      </c>
      <c r="I132" s="23" t="s">
        <v>1215</v>
      </c>
      <c r="J132" s="23" t="s">
        <v>1216</v>
      </c>
      <c r="K132" s="23" t="s">
        <v>1217</v>
      </c>
      <c r="L132" s="23" t="s">
        <v>90</v>
      </c>
      <c r="M132" s="33" t="s">
        <v>1218</v>
      </c>
    </row>
    <row r="133" spans="1:13" ht="32.1" hidden="1">
      <c r="A133" s="25" t="s">
        <v>112</v>
      </c>
      <c r="B133" s="25" t="s">
        <v>445</v>
      </c>
      <c r="C133" s="25" t="s">
        <v>446</v>
      </c>
      <c r="D133" s="25" t="s">
        <v>116</v>
      </c>
      <c r="E133" s="23" t="s">
        <v>1207</v>
      </c>
      <c r="F133" s="25" t="s">
        <v>1208</v>
      </c>
      <c r="G133" s="23" t="s">
        <v>1219</v>
      </c>
      <c r="H133" s="70">
        <v>2</v>
      </c>
      <c r="I133" s="23" t="s">
        <v>1220</v>
      </c>
      <c r="J133" s="23" t="s">
        <v>1221</v>
      </c>
      <c r="K133" s="23" t="s">
        <v>1217</v>
      </c>
      <c r="L133" s="23" t="s">
        <v>90</v>
      </c>
      <c r="M133" s="33" t="s">
        <v>1222</v>
      </c>
    </row>
    <row r="134" spans="1:13" ht="63.95" hidden="1">
      <c r="A134" s="25" t="s">
        <v>112</v>
      </c>
      <c r="B134" s="25" t="s">
        <v>445</v>
      </c>
      <c r="C134" s="25" t="s">
        <v>446</v>
      </c>
      <c r="D134" s="25" t="s">
        <v>116</v>
      </c>
      <c r="E134" s="23" t="s">
        <v>1207</v>
      </c>
      <c r="F134" s="25" t="s">
        <v>1208</v>
      </c>
      <c r="G134" s="23" t="s">
        <v>1223</v>
      </c>
      <c r="H134" s="70">
        <v>4</v>
      </c>
      <c r="I134" s="23" t="s">
        <v>1224</v>
      </c>
      <c r="J134" s="23" t="s">
        <v>1225</v>
      </c>
      <c r="K134" s="23" t="s">
        <v>1226</v>
      </c>
      <c r="L134" s="23" t="s">
        <v>85</v>
      </c>
      <c r="M134" s="23" t="s">
        <v>1227</v>
      </c>
    </row>
    <row r="135" spans="1:13" ht="80.099999999999994">
      <c r="A135" s="25" t="s">
        <v>112</v>
      </c>
      <c r="B135" s="25" t="s">
        <v>445</v>
      </c>
      <c r="C135" s="25" t="s">
        <v>446</v>
      </c>
      <c r="D135" s="23" t="s">
        <v>121</v>
      </c>
      <c r="E135" s="23" t="s">
        <v>1228</v>
      </c>
      <c r="F135" s="25" t="s">
        <v>1229</v>
      </c>
      <c r="G135" s="23" t="s">
        <v>1230</v>
      </c>
      <c r="H135" s="70">
        <v>4</v>
      </c>
      <c r="I135" s="23" t="s">
        <v>1231</v>
      </c>
      <c r="J135" s="23" t="s">
        <v>1232</v>
      </c>
      <c r="K135" s="23" t="s">
        <v>1226</v>
      </c>
      <c r="L135" s="23" t="s">
        <v>85</v>
      </c>
      <c r="M135" s="23" t="s">
        <v>1233</v>
      </c>
    </row>
    <row r="136" spans="1:13" ht="48">
      <c r="A136" s="25" t="s">
        <v>112</v>
      </c>
      <c r="B136" s="25" t="s">
        <v>445</v>
      </c>
      <c r="C136" s="25" t="s">
        <v>446</v>
      </c>
      <c r="D136" s="23" t="s">
        <v>121</v>
      </c>
      <c r="E136" s="23" t="s">
        <v>1228</v>
      </c>
      <c r="F136" s="25" t="s">
        <v>1229</v>
      </c>
      <c r="G136" s="23" t="s">
        <v>1234</v>
      </c>
      <c r="H136" s="70" t="s">
        <v>1235</v>
      </c>
      <c r="I136" s="23" t="s">
        <v>1236</v>
      </c>
      <c r="J136" s="23" t="s">
        <v>1237</v>
      </c>
      <c r="K136" s="23" t="s">
        <v>1238</v>
      </c>
      <c r="L136" s="23" t="s">
        <v>94</v>
      </c>
      <c r="M136" s="23" t="s">
        <v>1239</v>
      </c>
    </row>
    <row r="137" spans="1:13" ht="48">
      <c r="A137" s="25" t="s">
        <v>112</v>
      </c>
      <c r="B137" s="25" t="s">
        <v>445</v>
      </c>
      <c r="C137" s="25" t="s">
        <v>446</v>
      </c>
      <c r="D137" s="23" t="s">
        <v>121</v>
      </c>
      <c r="E137" s="23" t="s">
        <v>1228</v>
      </c>
      <c r="F137" s="25" t="s">
        <v>1229</v>
      </c>
      <c r="G137" s="23" t="s">
        <v>1240</v>
      </c>
      <c r="H137" s="70">
        <v>4</v>
      </c>
      <c r="I137" s="23" t="s">
        <v>1241</v>
      </c>
      <c r="J137" s="23" t="s">
        <v>1242</v>
      </c>
      <c r="K137" s="23" t="s">
        <v>1243</v>
      </c>
      <c r="L137" s="23" t="s">
        <v>99</v>
      </c>
      <c r="M137" s="23" t="s">
        <v>1213</v>
      </c>
    </row>
    <row r="138" spans="1:13" ht="48">
      <c r="A138" s="25" t="s">
        <v>112</v>
      </c>
      <c r="B138" s="25" t="s">
        <v>445</v>
      </c>
      <c r="C138" s="25" t="s">
        <v>446</v>
      </c>
      <c r="D138" s="23" t="s">
        <v>121</v>
      </c>
      <c r="E138" s="23" t="s">
        <v>1228</v>
      </c>
      <c r="F138" s="25" t="s">
        <v>1229</v>
      </c>
      <c r="G138" s="23" t="s">
        <v>1244</v>
      </c>
      <c r="H138" s="70">
        <v>2</v>
      </c>
      <c r="I138" s="23" t="s">
        <v>1245</v>
      </c>
      <c r="J138" s="23" t="s">
        <v>1246</v>
      </c>
      <c r="K138" s="23" t="s">
        <v>1247</v>
      </c>
      <c r="L138" s="23" t="s">
        <v>90</v>
      </c>
      <c r="M138" s="23" t="s">
        <v>1248</v>
      </c>
    </row>
    <row r="139" spans="1:13" ht="48">
      <c r="A139" s="25" t="s">
        <v>112</v>
      </c>
      <c r="B139" s="25" t="s">
        <v>445</v>
      </c>
      <c r="C139" s="25" t="s">
        <v>446</v>
      </c>
      <c r="D139" s="23" t="s">
        <v>121</v>
      </c>
      <c r="E139" s="23" t="s">
        <v>1228</v>
      </c>
      <c r="F139" s="25" t="s">
        <v>1229</v>
      </c>
      <c r="G139" s="23" t="s">
        <v>1249</v>
      </c>
      <c r="H139" s="70">
        <v>2</v>
      </c>
      <c r="I139" s="23" t="s">
        <v>1250</v>
      </c>
      <c r="J139" s="23" t="s">
        <v>1251</v>
      </c>
      <c r="K139" s="23" t="s">
        <v>1252</v>
      </c>
      <c r="L139" s="23" t="s">
        <v>92</v>
      </c>
      <c r="M139" s="23" t="s">
        <v>1253</v>
      </c>
    </row>
    <row r="140" spans="1:13" ht="63.95">
      <c r="A140" s="25" t="s">
        <v>112</v>
      </c>
      <c r="B140" s="25" t="s">
        <v>445</v>
      </c>
      <c r="C140" s="25" t="s">
        <v>524</v>
      </c>
      <c r="D140" s="23" t="s">
        <v>121</v>
      </c>
      <c r="E140" s="23" t="s">
        <v>1228</v>
      </c>
      <c r="F140" s="25" t="s">
        <v>1229</v>
      </c>
      <c r="G140" s="23" t="s">
        <v>1254</v>
      </c>
      <c r="H140" s="70">
        <v>4</v>
      </c>
      <c r="I140" s="23" t="s">
        <v>1255</v>
      </c>
      <c r="J140" s="23" t="s">
        <v>1256</v>
      </c>
      <c r="K140" s="23" t="s">
        <v>1257</v>
      </c>
      <c r="L140" s="23" t="s">
        <v>93</v>
      </c>
      <c r="M140" s="23" t="s">
        <v>1258</v>
      </c>
    </row>
    <row r="141" spans="1:13" ht="63.95" hidden="1">
      <c r="A141" s="25" t="s">
        <v>112</v>
      </c>
      <c r="B141" s="25" t="s">
        <v>445</v>
      </c>
      <c r="C141" s="25" t="s">
        <v>446</v>
      </c>
      <c r="D141" s="23" t="s">
        <v>126</v>
      </c>
      <c r="E141" s="23" t="s">
        <v>1259</v>
      </c>
      <c r="F141" s="25" t="s">
        <v>1260</v>
      </c>
      <c r="G141" s="23" t="s">
        <v>1261</v>
      </c>
      <c r="H141" s="70">
        <v>4</v>
      </c>
      <c r="I141" s="23" t="s">
        <v>1262</v>
      </c>
      <c r="J141" s="23" t="s">
        <v>1263</v>
      </c>
      <c r="K141" s="23" t="s">
        <v>75</v>
      </c>
      <c r="L141" s="23" t="s">
        <v>85</v>
      </c>
      <c r="M141" s="28" t="s">
        <v>1264</v>
      </c>
    </row>
    <row r="142" spans="1:13" ht="48" hidden="1">
      <c r="A142" s="25" t="s">
        <v>112</v>
      </c>
      <c r="B142" s="25" t="s">
        <v>445</v>
      </c>
      <c r="C142" s="25" t="s">
        <v>446</v>
      </c>
      <c r="D142" s="23" t="s">
        <v>126</v>
      </c>
      <c r="E142" s="23" t="s">
        <v>1259</v>
      </c>
      <c r="F142" s="25" t="s">
        <v>1260</v>
      </c>
      <c r="G142" s="23" t="s">
        <v>1265</v>
      </c>
      <c r="H142" s="70">
        <v>4</v>
      </c>
      <c r="I142" s="23" t="s">
        <v>1266</v>
      </c>
      <c r="J142" s="23" t="s">
        <v>1267</v>
      </c>
      <c r="K142" s="23" t="s">
        <v>1268</v>
      </c>
      <c r="L142" s="23" t="s">
        <v>96</v>
      </c>
      <c r="M142" s="26" t="s">
        <v>1269</v>
      </c>
    </row>
    <row r="143" spans="1:13" ht="48" hidden="1">
      <c r="A143" s="25" t="s">
        <v>112</v>
      </c>
      <c r="B143" s="25" t="s">
        <v>445</v>
      </c>
      <c r="C143" s="25" t="s">
        <v>446</v>
      </c>
      <c r="D143" s="23" t="s">
        <v>126</v>
      </c>
      <c r="E143" s="23" t="s">
        <v>1259</v>
      </c>
      <c r="F143" s="25" t="s">
        <v>1260</v>
      </c>
      <c r="G143" s="23" t="s">
        <v>1270</v>
      </c>
      <c r="H143" s="70">
        <v>4</v>
      </c>
      <c r="I143" s="23" t="s">
        <v>1271</v>
      </c>
      <c r="J143" s="23" t="s">
        <v>1272</v>
      </c>
      <c r="K143" s="23" t="s">
        <v>1273</v>
      </c>
      <c r="L143" s="23" t="s">
        <v>93</v>
      </c>
      <c r="M143" s="23" t="s">
        <v>1274</v>
      </c>
    </row>
    <row r="144" spans="1:13" ht="48" hidden="1">
      <c r="A144" s="25" t="s">
        <v>112</v>
      </c>
      <c r="B144" s="25" t="s">
        <v>445</v>
      </c>
      <c r="C144" s="25" t="s">
        <v>446</v>
      </c>
      <c r="D144" s="23" t="s">
        <v>126</v>
      </c>
      <c r="E144" s="23" t="s">
        <v>1259</v>
      </c>
      <c r="F144" s="25" t="s">
        <v>1260</v>
      </c>
      <c r="G144" s="23" t="s">
        <v>1275</v>
      </c>
      <c r="H144" s="70">
        <v>2</v>
      </c>
      <c r="I144" s="23" t="s">
        <v>1276</v>
      </c>
      <c r="J144" s="23" t="s">
        <v>1277</v>
      </c>
      <c r="K144" s="23" t="s">
        <v>947</v>
      </c>
      <c r="L144" s="23" t="s">
        <v>90</v>
      </c>
      <c r="M144" s="23" t="s">
        <v>1278</v>
      </c>
    </row>
    <row r="145" spans="1:13" ht="48" hidden="1">
      <c r="A145" s="25" t="s">
        <v>112</v>
      </c>
      <c r="B145" s="25" t="s">
        <v>445</v>
      </c>
      <c r="C145" s="25" t="s">
        <v>446</v>
      </c>
      <c r="D145" s="23" t="s">
        <v>126</v>
      </c>
      <c r="E145" s="23" t="s">
        <v>1259</v>
      </c>
      <c r="F145" s="25" t="s">
        <v>1260</v>
      </c>
      <c r="G145" s="23" t="s">
        <v>1279</v>
      </c>
      <c r="H145" s="70">
        <v>2</v>
      </c>
      <c r="I145" s="23" t="s">
        <v>1280</v>
      </c>
      <c r="J145" s="23" t="s">
        <v>1281</v>
      </c>
      <c r="K145" s="23" t="s">
        <v>947</v>
      </c>
      <c r="L145" s="23" t="s">
        <v>90</v>
      </c>
      <c r="M145" s="23" t="s">
        <v>1282</v>
      </c>
    </row>
    <row r="146" spans="1:13" ht="63.95" hidden="1">
      <c r="A146" s="25" t="s">
        <v>112</v>
      </c>
      <c r="B146" s="25" t="s">
        <v>445</v>
      </c>
      <c r="C146" s="25" t="s">
        <v>446</v>
      </c>
      <c r="D146" s="23" t="s">
        <v>126</v>
      </c>
      <c r="E146" s="23" t="s">
        <v>1259</v>
      </c>
      <c r="F146" s="25" t="s">
        <v>1260</v>
      </c>
      <c r="G146" s="23" t="s">
        <v>1283</v>
      </c>
      <c r="H146" s="70">
        <v>4</v>
      </c>
      <c r="I146" s="23" t="s">
        <v>1284</v>
      </c>
      <c r="J146" s="23" t="s">
        <v>1285</v>
      </c>
      <c r="K146" s="23" t="s">
        <v>75</v>
      </c>
      <c r="L146" s="23" t="s">
        <v>99</v>
      </c>
      <c r="M146" s="23" t="s">
        <v>1286</v>
      </c>
    </row>
    <row r="147" spans="1:13" ht="48" hidden="1">
      <c r="A147" s="25" t="s">
        <v>112</v>
      </c>
      <c r="B147" s="25" t="s">
        <v>445</v>
      </c>
      <c r="C147" s="25" t="s">
        <v>446</v>
      </c>
      <c r="D147" s="23" t="s">
        <v>133</v>
      </c>
      <c r="E147" s="23" t="s">
        <v>1287</v>
      </c>
      <c r="F147" s="25" t="s">
        <v>1288</v>
      </c>
      <c r="G147" s="23" t="s">
        <v>1289</v>
      </c>
      <c r="H147" s="70">
        <v>4</v>
      </c>
      <c r="I147" s="23" t="s">
        <v>1290</v>
      </c>
      <c r="J147" s="23" t="s">
        <v>1291</v>
      </c>
      <c r="K147" s="23" t="s">
        <v>1273</v>
      </c>
      <c r="L147" s="23" t="s">
        <v>92</v>
      </c>
      <c r="M147" s="23" t="s">
        <v>1292</v>
      </c>
    </row>
    <row r="148" spans="1:13" ht="48" hidden="1">
      <c r="A148" s="25" t="s">
        <v>112</v>
      </c>
      <c r="B148" s="25" t="s">
        <v>445</v>
      </c>
      <c r="C148" s="25" t="s">
        <v>446</v>
      </c>
      <c r="D148" s="23" t="s">
        <v>133</v>
      </c>
      <c r="E148" s="23" t="s">
        <v>1287</v>
      </c>
      <c r="F148" s="25" t="s">
        <v>1288</v>
      </c>
      <c r="G148" s="23" t="s">
        <v>1293</v>
      </c>
      <c r="H148" s="70">
        <v>4</v>
      </c>
      <c r="I148" s="23" t="s">
        <v>1294</v>
      </c>
      <c r="J148" s="23" t="s">
        <v>1295</v>
      </c>
      <c r="K148" s="23" t="s">
        <v>77</v>
      </c>
      <c r="L148" s="23" t="s">
        <v>96</v>
      </c>
      <c r="M148" s="23" t="s">
        <v>1296</v>
      </c>
    </row>
    <row r="149" spans="1:13" ht="41.85" hidden="1" customHeight="1">
      <c r="A149" s="25" t="s">
        <v>112</v>
      </c>
      <c r="B149" s="25" t="s">
        <v>445</v>
      </c>
      <c r="C149" s="25" t="s">
        <v>446</v>
      </c>
      <c r="D149" s="23" t="s">
        <v>133</v>
      </c>
      <c r="E149" s="23" t="s">
        <v>1287</v>
      </c>
      <c r="F149" s="25" t="s">
        <v>1288</v>
      </c>
      <c r="G149" s="23" t="s">
        <v>1297</v>
      </c>
      <c r="H149" s="70">
        <v>4</v>
      </c>
      <c r="I149" s="23" t="s">
        <v>1298</v>
      </c>
      <c r="J149" s="23" t="s">
        <v>1299</v>
      </c>
      <c r="K149" s="23" t="s">
        <v>1300</v>
      </c>
      <c r="L149" s="23" t="s">
        <v>85</v>
      </c>
      <c r="M149" s="23" t="s">
        <v>1296</v>
      </c>
    </row>
    <row r="150" spans="1:13" ht="63.95" hidden="1">
      <c r="A150" s="25" t="s">
        <v>112</v>
      </c>
      <c r="B150" s="25" t="s">
        <v>445</v>
      </c>
      <c r="C150" s="25" t="s">
        <v>446</v>
      </c>
      <c r="D150" s="23" t="s">
        <v>133</v>
      </c>
      <c r="E150" s="23" t="s">
        <v>1287</v>
      </c>
      <c r="F150" s="25" t="s">
        <v>1288</v>
      </c>
      <c r="G150" s="23" t="s">
        <v>1301</v>
      </c>
      <c r="H150" s="70">
        <v>4</v>
      </c>
      <c r="I150" s="23" t="s">
        <v>1302</v>
      </c>
      <c r="J150" s="23" t="s">
        <v>1303</v>
      </c>
      <c r="K150" s="23" t="s">
        <v>1300</v>
      </c>
      <c r="L150" s="23" t="s">
        <v>85</v>
      </c>
      <c r="M150" s="23" t="s">
        <v>1227</v>
      </c>
    </row>
    <row r="151" spans="1:13" ht="48" hidden="1">
      <c r="A151" s="25" t="s">
        <v>112</v>
      </c>
      <c r="B151" s="25" t="s">
        <v>445</v>
      </c>
      <c r="C151" s="25" t="s">
        <v>446</v>
      </c>
      <c r="D151" s="23" t="s">
        <v>133</v>
      </c>
      <c r="E151" s="23" t="s">
        <v>1287</v>
      </c>
      <c r="F151" s="25" t="s">
        <v>1288</v>
      </c>
      <c r="G151" s="23" t="s">
        <v>1304</v>
      </c>
      <c r="H151" s="70">
        <v>8</v>
      </c>
      <c r="I151" s="23" t="s">
        <v>1305</v>
      </c>
      <c r="J151" s="23" t="s">
        <v>1306</v>
      </c>
      <c r="K151" s="23" t="s">
        <v>1252</v>
      </c>
      <c r="L151" s="23" t="s">
        <v>85</v>
      </c>
      <c r="M151" s="33" t="s">
        <v>1307</v>
      </c>
    </row>
    <row r="152" spans="1:13" ht="48" hidden="1">
      <c r="A152" s="25" t="s">
        <v>112</v>
      </c>
      <c r="B152" s="25" t="s">
        <v>445</v>
      </c>
      <c r="C152" s="25" t="s">
        <v>446</v>
      </c>
      <c r="D152" s="23" t="s">
        <v>133</v>
      </c>
      <c r="E152" s="23" t="s">
        <v>1287</v>
      </c>
      <c r="F152" s="25" t="s">
        <v>1288</v>
      </c>
      <c r="G152" s="23" t="s">
        <v>1308</v>
      </c>
      <c r="H152" s="70" t="s">
        <v>1309</v>
      </c>
      <c r="I152" s="23" t="s">
        <v>1310</v>
      </c>
      <c r="J152" s="23" t="s">
        <v>1311</v>
      </c>
      <c r="K152" s="23" t="s">
        <v>1312</v>
      </c>
      <c r="L152" s="23" t="s">
        <v>99</v>
      </c>
      <c r="M152" s="28" t="s">
        <v>1313</v>
      </c>
    </row>
    <row r="153" spans="1:13" ht="111.95" hidden="1">
      <c r="A153" s="25" t="s">
        <v>112</v>
      </c>
      <c r="B153" s="25" t="s">
        <v>445</v>
      </c>
      <c r="C153" s="25" t="s">
        <v>465</v>
      </c>
      <c r="D153" s="25" t="s">
        <v>116</v>
      </c>
      <c r="E153" s="23" t="s">
        <v>1314</v>
      </c>
      <c r="F153" s="25" t="s">
        <v>1315</v>
      </c>
      <c r="G153" s="23" t="s">
        <v>1316</v>
      </c>
      <c r="H153" s="70">
        <v>4</v>
      </c>
      <c r="I153" s="23" t="s">
        <v>1317</v>
      </c>
      <c r="J153" s="23" t="s">
        <v>1318</v>
      </c>
      <c r="K153" s="23" t="s">
        <v>1319</v>
      </c>
      <c r="L153" s="23"/>
      <c r="M153" s="26" t="s">
        <v>1320</v>
      </c>
    </row>
    <row r="154" spans="1:13" ht="96" hidden="1">
      <c r="A154" s="25" t="s">
        <v>112</v>
      </c>
      <c r="B154" s="25" t="s">
        <v>445</v>
      </c>
      <c r="C154" s="25" t="s">
        <v>465</v>
      </c>
      <c r="D154" s="25" t="s">
        <v>116</v>
      </c>
      <c r="E154" s="23" t="s">
        <v>1314</v>
      </c>
      <c r="F154" s="25" t="s">
        <v>1315</v>
      </c>
      <c r="G154" s="23" t="s">
        <v>1321</v>
      </c>
      <c r="H154" s="70">
        <v>4</v>
      </c>
      <c r="I154" s="23" t="s">
        <v>1322</v>
      </c>
      <c r="J154" s="23" t="s">
        <v>1323</v>
      </c>
      <c r="K154" s="23" t="s">
        <v>1319</v>
      </c>
      <c r="L154" s="23" t="s">
        <v>90</v>
      </c>
      <c r="M154" s="26" t="s">
        <v>1324</v>
      </c>
    </row>
    <row r="155" spans="1:13" ht="80.099999999999994" hidden="1">
      <c r="A155" s="25" t="s">
        <v>112</v>
      </c>
      <c r="B155" s="25" t="s">
        <v>445</v>
      </c>
      <c r="C155" s="25" t="s">
        <v>465</v>
      </c>
      <c r="D155" s="25" t="s">
        <v>116</v>
      </c>
      <c r="E155" s="23" t="s">
        <v>1314</v>
      </c>
      <c r="F155" s="25" t="s">
        <v>1315</v>
      </c>
      <c r="G155" s="23" t="s">
        <v>1325</v>
      </c>
      <c r="H155" s="70">
        <v>4</v>
      </c>
      <c r="I155" s="23" t="s">
        <v>1326</v>
      </c>
      <c r="J155" s="23" t="s">
        <v>1327</v>
      </c>
      <c r="K155" s="23" t="s">
        <v>1328</v>
      </c>
      <c r="L155" s="23" t="s">
        <v>90</v>
      </c>
      <c r="M155" s="26" t="s">
        <v>1329</v>
      </c>
    </row>
    <row r="156" spans="1:13" ht="72" hidden="1" customHeight="1">
      <c r="A156" s="25" t="s">
        <v>112</v>
      </c>
      <c r="B156" s="25" t="s">
        <v>445</v>
      </c>
      <c r="C156" s="25" t="s">
        <v>465</v>
      </c>
      <c r="D156" s="25" t="s">
        <v>116</v>
      </c>
      <c r="E156" s="23" t="s">
        <v>1314</v>
      </c>
      <c r="F156" s="25" t="s">
        <v>1315</v>
      </c>
      <c r="G156" s="23" t="s">
        <v>1330</v>
      </c>
      <c r="H156" s="70">
        <v>4</v>
      </c>
      <c r="I156" s="23" t="s">
        <v>1331</v>
      </c>
      <c r="J156" s="23" t="s">
        <v>1332</v>
      </c>
      <c r="K156" s="23" t="s">
        <v>1333</v>
      </c>
      <c r="L156" s="23" t="s">
        <v>85</v>
      </c>
      <c r="M156" s="66" t="s">
        <v>1334</v>
      </c>
    </row>
    <row r="157" spans="1:13" ht="63.95" hidden="1">
      <c r="A157" s="25" t="s">
        <v>112</v>
      </c>
      <c r="B157" s="25" t="s">
        <v>445</v>
      </c>
      <c r="C157" s="25" t="s">
        <v>465</v>
      </c>
      <c r="D157" s="25" t="s">
        <v>116</v>
      </c>
      <c r="E157" s="23" t="s">
        <v>1314</v>
      </c>
      <c r="F157" s="25" t="s">
        <v>1315</v>
      </c>
      <c r="G157" s="23" t="s">
        <v>1335</v>
      </c>
      <c r="H157" s="70">
        <v>4</v>
      </c>
      <c r="I157" s="23" t="s">
        <v>1336</v>
      </c>
      <c r="J157" s="23" t="s">
        <v>1337</v>
      </c>
      <c r="K157" s="23" t="s">
        <v>1328</v>
      </c>
      <c r="L157" s="23" t="s">
        <v>90</v>
      </c>
      <c r="M157" s="26" t="s">
        <v>1338</v>
      </c>
    </row>
    <row r="158" spans="1:13" ht="80.099999999999994">
      <c r="A158" s="25" t="s">
        <v>112</v>
      </c>
      <c r="B158" s="25" t="s">
        <v>445</v>
      </c>
      <c r="C158" s="25" t="s">
        <v>465</v>
      </c>
      <c r="D158" s="23" t="s">
        <v>121</v>
      </c>
      <c r="E158" s="23" t="s">
        <v>1339</v>
      </c>
      <c r="F158" s="25" t="s">
        <v>1340</v>
      </c>
      <c r="G158" s="23" t="s">
        <v>1341</v>
      </c>
      <c r="H158" s="70">
        <v>4</v>
      </c>
      <c r="I158" s="23" t="s">
        <v>1342</v>
      </c>
      <c r="J158" s="23" t="s">
        <v>1343</v>
      </c>
      <c r="K158" s="23" t="s">
        <v>1333</v>
      </c>
      <c r="L158" s="23" t="s">
        <v>85</v>
      </c>
      <c r="M158" s="54" t="s">
        <v>1344</v>
      </c>
    </row>
    <row r="159" spans="1:13" ht="63.95">
      <c r="A159" s="25" t="s">
        <v>112</v>
      </c>
      <c r="B159" s="25" t="s">
        <v>445</v>
      </c>
      <c r="C159" s="25" t="s">
        <v>465</v>
      </c>
      <c r="D159" s="23" t="s">
        <v>121</v>
      </c>
      <c r="E159" s="23" t="s">
        <v>1339</v>
      </c>
      <c r="F159" s="25" t="s">
        <v>1340</v>
      </c>
      <c r="G159" s="23" t="s">
        <v>1345</v>
      </c>
      <c r="H159" s="70">
        <v>4</v>
      </c>
      <c r="I159" s="23" t="s">
        <v>1346</v>
      </c>
      <c r="J159" s="23" t="s">
        <v>1347</v>
      </c>
      <c r="K159" s="23" t="s">
        <v>82</v>
      </c>
      <c r="L159" s="23" t="s">
        <v>99</v>
      </c>
      <c r="M159" s="54" t="s">
        <v>1348</v>
      </c>
    </row>
    <row r="160" spans="1:13" ht="63.95">
      <c r="A160" s="25" t="s">
        <v>112</v>
      </c>
      <c r="B160" s="25" t="s">
        <v>445</v>
      </c>
      <c r="C160" s="25" t="s">
        <v>465</v>
      </c>
      <c r="D160" s="23" t="s">
        <v>121</v>
      </c>
      <c r="E160" s="23" t="s">
        <v>1339</v>
      </c>
      <c r="F160" s="25" t="s">
        <v>1340</v>
      </c>
      <c r="G160" s="23" t="s">
        <v>1349</v>
      </c>
      <c r="H160" s="70">
        <v>4</v>
      </c>
      <c r="I160" s="23" t="s">
        <v>1350</v>
      </c>
      <c r="J160" s="23" t="s">
        <v>1351</v>
      </c>
      <c r="K160" s="23" t="s">
        <v>1352</v>
      </c>
      <c r="L160" s="23" t="s">
        <v>99</v>
      </c>
      <c r="M160" s="23" t="s">
        <v>1353</v>
      </c>
    </row>
    <row r="161" spans="1:13" ht="96">
      <c r="A161" s="25" t="s">
        <v>112</v>
      </c>
      <c r="B161" s="25" t="s">
        <v>445</v>
      </c>
      <c r="C161" s="25" t="s">
        <v>465</v>
      </c>
      <c r="D161" s="23" t="s">
        <v>121</v>
      </c>
      <c r="E161" s="23" t="s">
        <v>1339</v>
      </c>
      <c r="F161" s="25" t="s">
        <v>1340</v>
      </c>
      <c r="G161" s="23" t="s">
        <v>1354</v>
      </c>
      <c r="H161" s="70">
        <v>4</v>
      </c>
      <c r="I161" s="23" t="s">
        <v>1355</v>
      </c>
      <c r="J161" s="23" t="s">
        <v>1356</v>
      </c>
      <c r="K161" s="23" t="s">
        <v>642</v>
      </c>
      <c r="L161" s="23" t="s">
        <v>85</v>
      </c>
      <c r="M161" s="23" t="s">
        <v>1357</v>
      </c>
    </row>
    <row r="162" spans="1:13" ht="63.95">
      <c r="A162" s="25" t="s">
        <v>112</v>
      </c>
      <c r="B162" s="25" t="s">
        <v>445</v>
      </c>
      <c r="C162" s="25" t="s">
        <v>465</v>
      </c>
      <c r="D162" s="23" t="s">
        <v>121</v>
      </c>
      <c r="E162" s="23" t="s">
        <v>1339</v>
      </c>
      <c r="F162" s="25" t="s">
        <v>1340</v>
      </c>
      <c r="G162" s="23" t="s">
        <v>1358</v>
      </c>
      <c r="H162" s="70">
        <v>4</v>
      </c>
      <c r="I162" s="23" t="s">
        <v>1359</v>
      </c>
      <c r="J162" s="23" t="s">
        <v>1360</v>
      </c>
      <c r="K162" s="23" t="s">
        <v>571</v>
      </c>
      <c r="L162" s="23" t="s">
        <v>85</v>
      </c>
      <c r="M162" s="55" t="s">
        <v>1361</v>
      </c>
    </row>
    <row r="163" spans="1:13" ht="144">
      <c r="A163" s="25" t="s">
        <v>112</v>
      </c>
      <c r="B163" s="25" t="s">
        <v>445</v>
      </c>
      <c r="C163" s="25" t="s">
        <v>465</v>
      </c>
      <c r="D163" s="23" t="s">
        <v>121</v>
      </c>
      <c r="E163" s="23" t="s">
        <v>1339</v>
      </c>
      <c r="F163" s="25" t="s">
        <v>1340</v>
      </c>
      <c r="G163" s="23" t="s">
        <v>1362</v>
      </c>
      <c r="H163" s="70">
        <v>4</v>
      </c>
      <c r="I163" s="23" t="s">
        <v>1363</v>
      </c>
      <c r="J163" s="23" t="s">
        <v>1364</v>
      </c>
      <c r="K163" s="23" t="s">
        <v>1319</v>
      </c>
      <c r="L163" s="23" t="s">
        <v>93</v>
      </c>
      <c r="M163" s="54" t="s">
        <v>1365</v>
      </c>
    </row>
    <row r="164" spans="1:13" ht="63.95" hidden="1">
      <c r="A164" s="25" t="s">
        <v>112</v>
      </c>
      <c r="B164" s="25" t="s">
        <v>445</v>
      </c>
      <c r="C164" s="25" t="s">
        <v>465</v>
      </c>
      <c r="D164" s="23" t="s">
        <v>126</v>
      </c>
      <c r="E164" s="23" t="s">
        <v>1366</v>
      </c>
      <c r="F164" s="25" t="s">
        <v>1367</v>
      </c>
      <c r="G164" s="23" t="s">
        <v>1368</v>
      </c>
      <c r="H164" s="70">
        <v>4</v>
      </c>
      <c r="I164" s="23" t="s">
        <v>1369</v>
      </c>
      <c r="J164" s="23" t="s">
        <v>1370</v>
      </c>
      <c r="K164" s="23" t="s">
        <v>571</v>
      </c>
      <c r="L164" s="23" t="s">
        <v>85</v>
      </c>
      <c r="M164" s="23" t="s">
        <v>1361</v>
      </c>
    </row>
    <row r="165" spans="1:13" ht="63.95" hidden="1">
      <c r="A165" s="25" t="s">
        <v>112</v>
      </c>
      <c r="B165" s="25" t="s">
        <v>445</v>
      </c>
      <c r="C165" s="25" t="s">
        <v>465</v>
      </c>
      <c r="D165" s="23" t="s">
        <v>126</v>
      </c>
      <c r="E165" s="23" t="s">
        <v>1366</v>
      </c>
      <c r="F165" s="25" t="s">
        <v>1367</v>
      </c>
      <c r="G165" s="23" t="s">
        <v>1371</v>
      </c>
      <c r="H165" s="70">
        <v>4</v>
      </c>
      <c r="I165" s="23" t="s">
        <v>1372</v>
      </c>
      <c r="J165" s="23" t="s">
        <v>1373</v>
      </c>
      <c r="K165" s="23" t="s">
        <v>81</v>
      </c>
      <c r="L165" s="47" t="s">
        <v>99</v>
      </c>
      <c r="M165" s="58" t="s">
        <v>1374</v>
      </c>
    </row>
    <row r="166" spans="1:13" ht="144" hidden="1">
      <c r="A166" s="25" t="s">
        <v>112</v>
      </c>
      <c r="B166" s="25" t="s">
        <v>445</v>
      </c>
      <c r="C166" s="25" t="s">
        <v>465</v>
      </c>
      <c r="D166" s="23" t="s">
        <v>126</v>
      </c>
      <c r="E166" s="23" t="s">
        <v>1366</v>
      </c>
      <c r="F166" s="25" t="s">
        <v>1367</v>
      </c>
      <c r="G166" s="23" t="s">
        <v>1375</v>
      </c>
      <c r="H166" s="70">
        <v>4</v>
      </c>
      <c r="I166" s="23" t="s">
        <v>1376</v>
      </c>
      <c r="J166" s="23" t="s">
        <v>1377</v>
      </c>
      <c r="K166" s="23" t="s">
        <v>1378</v>
      </c>
      <c r="L166" s="23" t="s">
        <v>85</v>
      </c>
      <c r="M166" s="67" t="s">
        <v>1379</v>
      </c>
    </row>
    <row r="167" spans="1:13" ht="63.95" hidden="1">
      <c r="A167" s="25" t="s">
        <v>112</v>
      </c>
      <c r="B167" s="25" t="s">
        <v>445</v>
      </c>
      <c r="C167" s="25" t="s">
        <v>465</v>
      </c>
      <c r="D167" s="23" t="s">
        <v>126</v>
      </c>
      <c r="E167" s="23" t="s">
        <v>1366</v>
      </c>
      <c r="F167" s="25" t="s">
        <v>1367</v>
      </c>
      <c r="G167" s="23" t="s">
        <v>1380</v>
      </c>
      <c r="H167" s="70">
        <v>4</v>
      </c>
      <c r="I167" s="23" t="s">
        <v>1381</v>
      </c>
      <c r="J167" s="23" t="s">
        <v>1382</v>
      </c>
      <c r="K167" s="23" t="s">
        <v>1378</v>
      </c>
      <c r="L167" s="23" t="s">
        <v>85</v>
      </c>
      <c r="M167" s="33" t="s">
        <v>1383</v>
      </c>
    </row>
    <row r="168" spans="1:13" ht="96" hidden="1">
      <c r="A168" s="25"/>
      <c r="B168" s="25" t="s">
        <v>445</v>
      </c>
      <c r="C168" s="25"/>
      <c r="D168" s="23"/>
      <c r="E168" s="23" t="s">
        <v>1384</v>
      </c>
      <c r="F168" s="25" t="s">
        <v>1385</v>
      </c>
      <c r="G168" s="23" t="s">
        <v>1386</v>
      </c>
      <c r="H168" s="70">
        <v>4</v>
      </c>
      <c r="I168" s="23" t="s">
        <v>1387</v>
      </c>
      <c r="J168" s="23" t="s">
        <v>1388</v>
      </c>
      <c r="K168" s="23" t="s">
        <v>88</v>
      </c>
      <c r="L168" s="23" t="s">
        <v>99</v>
      </c>
      <c r="M168" s="33" t="s">
        <v>1389</v>
      </c>
    </row>
    <row r="169" spans="1:13" ht="111.95" hidden="1">
      <c r="A169" s="25" t="s">
        <v>112</v>
      </c>
      <c r="B169" s="25" t="s">
        <v>445</v>
      </c>
      <c r="C169" s="25" t="s">
        <v>465</v>
      </c>
      <c r="D169" s="23" t="s">
        <v>133</v>
      </c>
      <c r="E169" s="23" t="s">
        <v>1384</v>
      </c>
      <c r="F169" s="25" t="s">
        <v>1385</v>
      </c>
      <c r="G169" s="23" t="s">
        <v>1390</v>
      </c>
      <c r="H169" s="70" t="s">
        <v>1309</v>
      </c>
      <c r="I169" s="23" t="s">
        <v>1391</v>
      </c>
      <c r="J169" s="23" t="s">
        <v>1392</v>
      </c>
      <c r="K169" s="23" t="s">
        <v>1312</v>
      </c>
      <c r="L169" s="23" t="s">
        <v>99</v>
      </c>
      <c r="M169" s="36" t="s">
        <v>1393</v>
      </c>
    </row>
    <row r="170" spans="1:13" ht="128.1" hidden="1">
      <c r="A170" s="25" t="s">
        <v>112</v>
      </c>
      <c r="B170" s="25" t="s">
        <v>445</v>
      </c>
      <c r="C170" s="25" t="s">
        <v>497</v>
      </c>
      <c r="D170" s="25" t="s">
        <v>116</v>
      </c>
      <c r="E170" s="23" t="s">
        <v>1394</v>
      </c>
      <c r="F170" s="25" t="s">
        <v>1395</v>
      </c>
      <c r="G170" s="23" t="s">
        <v>1396</v>
      </c>
      <c r="H170" s="70">
        <v>8</v>
      </c>
      <c r="I170" s="23" t="s">
        <v>1397</v>
      </c>
      <c r="J170" s="23" t="s">
        <v>1398</v>
      </c>
      <c r="K170" s="23" t="s">
        <v>82</v>
      </c>
      <c r="L170" s="23" t="s">
        <v>99</v>
      </c>
      <c r="M170" s="23" t="s">
        <v>1399</v>
      </c>
    </row>
    <row r="171" spans="1:13" ht="80.099999999999994" hidden="1">
      <c r="A171" s="25" t="s">
        <v>112</v>
      </c>
      <c r="B171" s="25" t="s">
        <v>445</v>
      </c>
      <c r="C171" s="25" t="s">
        <v>497</v>
      </c>
      <c r="D171" s="25" t="s">
        <v>116</v>
      </c>
      <c r="E171" s="23" t="s">
        <v>1394</v>
      </c>
      <c r="F171" s="25" t="s">
        <v>1395</v>
      </c>
      <c r="G171" s="26" t="s">
        <v>1400</v>
      </c>
      <c r="H171" s="70">
        <v>4</v>
      </c>
      <c r="I171" s="23" t="s">
        <v>1401</v>
      </c>
      <c r="J171" s="23" t="s">
        <v>1402</v>
      </c>
      <c r="K171" s="23" t="s">
        <v>1403</v>
      </c>
      <c r="L171" s="23" t="s">
        <v>85</v>
      </c>
      <c r="M171" s="23" t="s">
        <v>1404</v>
      </c>
    </row>
    <row r="172" spans="1:13" ht="80.099999999999994" hidden="1">
      <c r="A172" s="25" t="s">
        <v>112</v>
      </c>
      <c r="B172" s="25" t="s">
        <v>445</v>
      </c>
      <c r="C172" s="25" t="s">
        <v>497</v>
      </c>
      <c r="D172" s="25" t="s">
        <v>116</v>
      </c>
      <c r="E172" s="23" t="s">
        <v>1394</v>
      </c>
      <c r="F172" s="25" t="s">
        <v>1395</v>
      </c>
      <c r="G172" s="26" t="s">
        <v>1405</v>
      </c>
      <c r="H172" s="70">
        <v>4</v>
      </c>
      <c r="I172" s="23" t="s">
        <v>1406</v>
      </c>
      <c r="J172" s="23" t="s">
        <v>1407</v>
      </c>
      <c r="K172" s="23" t="s">
        <v>1403</v>
      </c>
      <c r="L172" s="23" t="s">
        <v>85</v>
      </c>
      <c r="M172" s="68" t="s">
        <v>1408</v>
      </c>
    </row>
    <row r="173" spans="1:13" ht="80.099999999999994">
      <c r="A173" s="25" t="s">
        <v>112</v>
      </c>
      <c r="B173" s="25" t="s">
        <v>445</v>
      </c>
      <c r="C173" s="25" t="s">
        <v>497</v>
      </c>
      <c r="D173" s="23" t="s">
        <v>121</v>
      </c>
      <c r="E173" s="23" t="s">
        <v>1409</v>
      </c>
      <c r="F173" s="25" t="s">
        <v>1410</v>
      </c>
      <c r="G173" s="23" t="s">
        <v>1411</v>
      </c>
      <c r="H173" s="70">
        <v>4</v>
      </c>
      <c r="I173" s="23" t="s">
        <v>1412</v>
      </c>
      <c r="J173" s="23" t="s">
        <v>1413</v>
      </c>
      <c r="K173" s="23" t="s">
        <v>1414</v>
      </c>
      <c r="L173" s="47" t="s">
        <v>85</v>
      </c>
      <c r="M173" s="23" t="s">
        <v>1415</v>
      </c>
    </row>
    <row r="174" spans="1:13" ht="111.95">
      <c r="A174" s="25" t="s">
        <v>112</v>
      </c>
      <c r="B174" s="25" t="s">
        <v>445</v>
      </c>
      <c r="C174" s="25" t="s">
        <v>497</v>
      </c>
      <c r="D174" s="23" t="s">
        <v>121</v>
      </c>
      <c r="E174" s="23" t="s">
        <v>1409</v>
      </c>
      <c r="F174" s="25" t="s">
        <v>1410</v>
      </c>
      <c r="G174" s="23" t="s">
        <v>1416</v>
      </c>
      <c r="H174" s="70">
        <v>4</v>
      </c>
      <c r="I174" s="23" t="s">
        <v>1417</v>
      </c>
      <c r="J174" s="23" t="s">
        <v>1418</v>
      </c>
      <c r="K174" s="23" t="s">
        <v>81</v>
      </c>
      <c r="L174" s="47" t="s">
        <v>99</v>
      </c>
      <c r="M174" s="28" t="s">
        <v>1419</v>
      </c>
    </row>
    <row r="175" spans="1:13" ht="111.95">
      <c r="A175" s="25" t="s">
        <v>112</v>
      </c>
      <c r="B175" s="25" t="s">
        <v>445</v>
      </c>
      <c r="C175" s="25" t="s">
        <v>497</v>
      </c>
      <c r="D175" s="23" t="s">
        <v>121</v>
      </c>
      <c r="E175" s="23" t="s">
        <v>1409</v>
      </c>
      <c r="F175" s="25" t="s">
        <v>1410</v>
      </c>
      <c r="G175" s="23" t="s">
        <v>1420</v>
      </c>
      <c r="H175" s="70">
        <v>4</v>
      </c>
      <c r="I175" s="23" t="s">
        <v>1421</v>
      </c>
      <c r="J175" s="23" t="s">
        <v>1422</v>
      </c>
      <c r="K175" s="23" t="s">
        <v>1423</v>
      </c>
      <c r="L175" s="23" t="s">
        <v>624</v>
      </c>
      <c r="M175" s="23" t="s">
        <v>1424</v>
      </c>
    </row>
    <row r="176" spans="1:13" ht="144">
      <c r="A176" s="25" t="s">
        <v>112</v>
      </c>
      <c r="B176" s="25" t="s">
        <v>445</v>
      </c>
      <c r="C176" s="25" t="s">
        <v>497</v>
      </c>
      <c r="D176" s="23" t="s">
        <v>121</v>
      </c>
      <c r="E176" s="23" t="s">
        <v>1409</v>
      </c>
      <c r="F176" s="25" t="s">
        <v>1410</v>
      </c>
      <c r="G176" s="23" t="s">
        <v>1425</v>
      </c>
      <c r="H176" s="70">
        <v>4</v>
      </c>
      <c r="I176" s="23" t="s">
        <v>1426</v>
      </c>
      <c r="J176" s="23" t="s">
        <v>1427</v>
      </c>
      <c r="K176" s="23" t="s">
        <v>1423</v>
      </c>
      <c r="L176" s="23" t="s">
        <v>99</v>
      </c>
      <c r="M176" s="23" t="s">
        <v>1428</v>
      </c>
    </row>
    <row r="177" spans="1:13" ht="111.95">
      <c r="A177" s="25" t="s">
        <v>112</v>
      </c>
      <c r="B177" s="25" t="s">
        <v>445</v>
      </c>
      <c r="C177" s="25" t="s">
        <v>497</v>
      </c>
      <c r="D177" s="23" t="s">
        <v>121</v>
      </c>
      <c r="E177" s="23" t="s">
        <v>1409</v>
      </c>
      <c r="F177" s="25" t="s">
        <v>1410</v>
      </c>
      <c r="G177" s="23" t="s">
        <v>1429</v>
      </c>
      <c r="H177" s="70">
        <v>4</v>
      </c>
      <c r="I177" s="23" t="s">
        <v>1430</v>
      </c>
      <c r="J177" s="23" t="s">
        <v>1431</v>
      </c>
      <c r="K177" s="23" t="s">
        <v>1432</v>
      </c>
      <c r="L177" s="23" t="s">
        <v>624</v>
      </c>
      <c r="M177" s="50" t="s">
        <v>1433</v>
      </c>
    </row>
    <row r="178" spans="1:13" ht="111.95">
      <c r="A178" s="25" t="s">
        <v>112</v>
      </c>
      <c r="B178" s="25" t="s">
        <v>445</v>
      </c>
      <c r="C178" s="25" t="s">
        <v>497</v>
      </c>
      <c r="D178" s="23" t="s">
        <v>121</v>
      </c>
      <c r="E178" s="23" t="s">
        <v>1409</v>
      </c>
      <c r="F178" s="25" t="s">
        <v>1410</v>
      </c>
      <c r="G178" s="23" t="s">
        <v>1434</v>
      </c>
      <c r="H178" s="70">
        <v>4</v>
      </c>
      <c r="I178" s="23" t="s">
        <v>1435</v>
      </c>
      <c r="J178" s="23" t="s">
        <v>1436</v>
      </c>
      <c r="K178" s="23" t="s">
        <v>1437</v>
      </c>
      <c r="L178" s="23" t="s">
        <v>624</v>
      </c>
      <c r="M178" s="56" t="s">
        <v>1433</v>
      </c>
    </row>
    <row r="179" spans="1:13" ht="63.95">
      <c r="A179" s="25" t="s">
        <v>112</v>
      </c>
      <c r="B179" s="25" t="s">
        <v>445</v>
      </c>
      <c r="C179" s="25" t="s">
        <v>497</v>
      </c>
      <c r="D179" s="23" t="s">
        <v>121</v>
      </c>
      <c r="E179" s="23" t="s">
        <v>1409</v>
      </c>
      <c r="F179" s="25" t="s">
        <v>1410</v>
      </c>
      <c r="G179" s="23" t="s">
        <v>1438</v>
      </c>
      <c r="H179" s="70">
        <v>8</v>
      </c>
      <c r="I179" s="23" t="s">
        <v>1439</v>
      </c>
      <c r="J179" s="23" t="s">
        <v>1440</v>
      </c>
      <c r="K179" s="23" t="s">
        <v>1423</v>
      </c>
      <c r="L179" s="23" t="s">
        <v>99</v>
      </c>
      <c r="M179" s="55" t="s">
        <v>1441</v>
      </c>
    </row>
    <row r="180" spans="1:13" ht="80.099999999999994" hidden="1">
      <c r="A180" s="25" t="s">
        <v>112</v>
      </c>
      <c r="B180" s="25" t="s">
        <v>445</v>
      </c>
      <c r="C180" s="25" t="s">
        <v>497</v>
      </c>
      <c r="D180" s="23" t="s">
        <v>126</v>
      </c>
      <c r="E180" s="23" t="s">
        <v>1442</v>
      </c>
      <c r="F180" s="25" t="s">
        <v>1443</v>
      </c>
      <c r="G180" s="23" t="s">
        <v>1444</v>
      </c>
      <c r="H180" s="70">
        <v>4</v>
      </c>
      <c r="I180" s="23" t="s">
        <v>1445</v>
      </c>
      <c r="J180" s="23" t="s">
        <v>1446</v>
      </c>
      <c r="K180" s="23" t="s">
        <v>1437</v>
      </c>
      <c r="L180" s="23" t="s">
        <v>624</v>
      </c>
      <c r="M180" s="23" t="s">
        <v>1447</v>
      </c>
    </row>
    <row r="181" spans="1:13" ht="80.099999999999994" hidden="1">
      <c r="A181" s="25" t="s">
        <v>112</v>
      </c>
      <c r="B181" s="25" t="s">
        <v>445</v>
      </c>
      <c r="C181" s="25" t="s">
        <v>497</v>
      </c>
      <c r="D181" s="23" t="s">
        <v>126</v>
      </c>
      <c r="E181" s="23" t="s">
        <v>1442</v>
      </c>
      <c r="F181" s="25" t="s">
        <v>1443</v>
      </c>
      <c r="G181" s="23" t="s">
        <v>1448</v>
      </c>
      <c r="H181" s="70" t="s">
        <v>1309</v>
      </c>
      <c r="I181" s="23" t="s">
        <v>1449</v>
      </c>
      <c r="J181" s="23" t="s">
        <v>1450</v>
      </c>
      <c r="K181" s="23" t="s">
        <v>1451</v>
      </c>
      <c r="L181" s="23" t="s">
        <v>99</v>
      </c>
      <c r="M181" s="23" t="s">
        <v>1452</v>
      </c>
    </row>
    <row r="182" spans="1:13" ht="63.95" hidden="1">
      <c r="A182" s="25" t="s">
        <v>112</v>
      </c>
      <c r="B182" s="25" t="s">
        <v>445</v>
      </c>
      <c r="C182" s="25" t="s">
        <v>497</v>
      </c>
      <c r="D182" s="23" t="s">
        <v>126</v>
      </c>
      <c r="E182" s="23" t="s">
        <v>1442</v>
      </c>
      <c r="F182" s="25" t="s">
        <v>1443</v>
      </c>
      <c r="G182" s="23" t="s">
        <v>1453</v>
      </c>
      <c r="H182" s="70">
        <v>4</v>
      </c>
      <c r="I182" s="23" t="s">
        <v>1454</v>
      </c>
      <c r="J182" s="23" t="s">
        <v>1455</v>
      </c>
      <c r="K182" s="23" t="s">
        <v>1437</v>
      </c>
      <c r="L182" s="23" t="s">
        <v>1456</v>
      </c>
      <c r="M182" s="23" t="s">
        <v>1457</v>
      </c>
    </row>
    <row r="183" spans="1:13" ht="63.95" hidden="1">
      <c r="A183" s="25" t="s">
        <v>112</v>
      </c>
      <c r="B183" s="25" t="s">
        <v>445</v>
      </c>
      <c r="C183" s="25" t="s">
        <v>497</v>
      </c>
      <c r="D183" s="23" t="s">
        <v>126</v>
      </c>
      <c r="E183" s="23" t="s">
        <v>1442</v>
      </c>
      <c r="F183" s="25" t="s">
        <v>1443</v>
      </c>
      <c r="G183" s="26" t="s">
        <v>1458</v>
      </c>
      <c r="H183" s="70">
        <v>4</v>
      </c>
      <c r="I183" s="23" t="s">
        <v>1459</v>
      </c>
      <c r="J183" s="23" t="s">
        <v>1460</v>
      </c>
      <c r="K183" s="23" t="s">
        <v>1461</v>
      </c>
      <c r="L183" s="23" t="s">
        <v>85</v>
      </c>
      <c r="M183" s="23" t="s">
        <v>1457</v>
      </c>
    </row>
    <row r="184" spans="1:13" ht="48" hidden="1">
      <c r="A184" s="25" t="s">
        <v>112</v>
      </c>
      <c r="B184" s="25" t="s">
        <v>445</v>
      </c>
      <c r="C184" s="25" t="s">
        <v>497</v>
      </c>
      <c r="D184" s="23" t="s">
        <v>126</v>
      </c>
      <c r="E184" s="23" t="s">
        <v>1442</v>
      </c>
      <c r="F184" s="25" t="s">
        <v>1443</v>
      </c>
      <c r="G184" s="26" t="s">
        <v>1462</v>
      </c>
      <c r="H184" s="70">
        <v>4</v>
      </c>
      <c r="I184" s="23" t="s">
        <v>1463</v>
      </c>
      <c r="J184" s="23" t="s">
        <v>1464</v>
      </c>
      <c r="K184" s="23" t="s">
        <v>1465</v>
      </c>
      <c r="L184" s="23" t="s">
        <v>1456</v>
      </c>
      <c r="M184" s="28" t="s">
        <v>1466</v>
      </c>
    </row>
    <row r="185" spans="1:13" ht="80.099999999999994" hidden="1">
      <c r="A185" s="25" t="s">
        <v>112</v>
      </c>
      <c r="B185" s="25" t="s">
        <v>445</v>
      </c>
      <c r="C185" s="25" t="s">
        <v>497</v>
      </c>
      <c r="D185" s="23" t="s">
        <v>126</v>
      </c>
      <c r="E185" s="23" t="s">
        <v>1442</v>
      </c>
      <c r="F185" s="25" t="s">
        <v>1443</v>
      </c>
      <c r="G185" s="26" t="s">
        <v>1467</v>
      </c>
      <c r="H185" s="70" t="s">
        <v>1309</v>
      </c>
      <c r="I185" s="23" t="s">
        <v>1468</v>
      </c>
      <c r="J185" s="23" t="s">
        <v>1469</v>
      </c>
      <c r="K185" s="23" t="s">
        <v>80</v>
      </c>
      <c r="L185" s="23" t="s">
        <v>99</v>
      </c>
      <c r="M185" s="23" t="s">
        <v>1470</v>
      </c>
    </row>
    <row r="186" spans="1:13" ht="144" hidden="1">
      <c r="A186" s="25" t="s">
        <v>112</v>
      </c>
      <c r="B186" s="25" t="s">
        <v>445</v>
      </c>
      <c r="C186" s="25" t="s">
        <v>497</v>
      </c>
      <c r="D186" s="23" t="s">
        <v>133</v>
      </c>
      <c r="E186" s="23" t="s">
        <v>1471</v>
      </c>
      <c r="F186" s="25" t="s">
        <v>1472</v>
      </c>
      <c r="G186" s="23" t="s">
        <v>1473</v>
      </c>
      <c r="H186" s="70">
        <v>4</v>
      </c>
      <c r="I186" s="23" t="s">
        <v>1474</v>
      </c>
      <c r="J186" s="23" t="s">
        <v>1475</v>
      </c>
      <c r="K186" s="23" t="s">
        <v>1476</v>
      </c>
      <c r="L186" s="23" t="s">
        <v>99</v>
      </c>
      <c r="M186" s="23" t="s">
        <v>1477</v>
      </c>
    </row>
    <row r="187" spans="1:13" ht="80.099999999999994" hidden="1">
      <c r="A187" s="25" t="s">
        <v>112</v>
      </c>
      <c r="B187" s="25" t="s">
        <v>445</v>
      </c>
      <c r="C187" s="25" t="s">
        <v>497</v>
      </c>
      <c r="D187" s="23" t="s">
        <v>133</v>
      </c>
      <c r="E187" s="23" t="s">
        <v>1471</v>
      </c>
      <c r="F187" s="25" t="s">
        <v>1472</v>
      </c>
      <c r="G187" s="23" t="s">
        <v>1478</v>
      </c>
      <c r="H187" s="70">
        <v>8</v>
      </c>
      <c r="I187" s="23" t="s">
        <v>1479</v>
      </c>
      <c r="J187" s="23" t="s">
        <v>1480</v>
      </c>
      <c r="K187" s="23" t="s">
        <v>642</v>
      </c>
      <c r="L187" s="23" t="s">
        <v>85</v>
      </c>
      <c r="M187" s="23" t="s">
        <v>1481</v>
      </c>
    </row>
    <row r="188" spans="1:13" ht="63.95" hidden="1">
      <c r="A188" s="25" t="s">
        <v>112</v>
      </c>
      <c r="B188" s="25" t="s">
        <v>445</v>
      </c>
      <c r="C188" s="25" t="s">
        <v>497</v>
      </c>
      <c r="D188" s="23" t="s">
        <v>133</v>
      </c>
      <c r="E188" s="23" t="s">
        <v>1471</v>
      </c>
      <c r="F188" s="25" t="s">
        <v>1472</v>
      </c>
      <c r="G188" s="23" t="s">
        <v>1482</v>
      </c>
      <c r="H188" s="70">
        <v>4</v>
      </c>
      <c r="I188" s="23" t="s">
        <v>1483</v>
      </c>
      <c r="J188" s="23" t="s">
        <v>1484</v>
      </c>
      <c r="K188" s="23" t="s">
        <v>1485</v>
      </c>
      <c r="L188" s="23" t="s">
        <v>99</v>
      </c>
      <c r="M188" s="23" t="s">
        <v>1486</v>
      </c>
    </row>
    <row r="189" spans="1:13" ht="80.099999999999994" hidden="1">
      <c r="A189" s="25" t="s">
        <v>112</v>
      </c>
      <c r="B189" s="25" t="s">
        <v>445</v>
      </c>
      <c r="C189" s="25" t="s">
        <v>497</v>
      </c>
      <c r="D189" s="23" t="s">
        <v>133</v>
      </c>
      <c r="E189" s="23" t="s">
        <v>1471</v>
      </c>
      <c r="F189" s="25" t="s">
        <v>1472</v>
      </c>
      <c r="G189" s="23" t="s">
        <v>1487</v>
      </c>
      <c r="H189" s="70" t="s">
        <v>1488</v>
      </c>
      <c r="I189" s="23" t="s">
        <v>1489</v>
      </c>
      <c r="J189" s="23" t="s">
        <v>1490</v>
      </c>
      <c r="K189" s="23" t="s">
        <v>1491</v>
      </c>
      <c r="L189" s="23" t="s">
        <v>99</v>
      </c>
      <c r="M189" s="23" t="s">
        <v>1481</v>
      </c>
    </row>
    <row r="190" spans="1:13" ht="48" hidden="1">
      <c r="A190" s="25" t="s">
        <v>112</v>
      </c>
      <c r="B190" s="25" t="s">
        <v>445</v>
      </c>
      <c r="C190" s="25" t="s">
        <v>497</v>
      </c>
      <c r="D190" s="23" t="s">
        <v>133</v>
      </c>
      <c r="E190" s="23" t="s">
        <v>1471</v>
      </c>
      <c r="F190" s="25" t="s">
        <v>1472</v>
      </c>
      <c r="G190" s="23" t="s">
        <v>1492</v>
      </c>
      <c r="H190" s="70">
        <v>4</v>
      </c>
      <c r="I190" s="23" t="s">
        <v>1493</v>
      </c>
      <c r="J190" s="23" t="s">
        <v>1494</v>
      </c>
      <c r="K190" s="23" t="s">
        <v>642</v>
      </c>
      <c r="L190" s="23" t="s">
        <v>85</v>
      </c>
      <c r="M190" s="23" t="s">
        <v>1486</v>
      </c>
    </row>
    <row r="191" spans="1:13" ht="255.95" hidden="1">
      <c r="A191" s="25" t="s">
        <v>112</v>
      </c>
      <c r="B191" s="25" t="s">
        <v>445</v>
      </c>
      <c r="C191" s="25" t="s">
        <v>524</v>
      </c>
      <c r="D191" s="25" t="s">
        <v>116</v>
      </c>
      <c r="E191" s="23" t="s">
        <v>1495</v>
      </c>
      <c r="F191" s="25"/>
      <c r="G191" s="23" t="s">
        <v>1496</v>
      </c>
      <c r="H191" s="70">
        <v>4</v>
      </c>
      <c r="I191" s="23" t="s">
        <v>1497</v>
      </c>
      <c r="J191" s="23" t="s">
        <v>1498</v>
      </c>
      <c r="K191" s="23" t="s">
        <v>1432</v>
      </c>
      <c r="L191" s="23" t="s">
        <v>90</v>
      </c>
      <c r="M191" s="64" t="s">
        <v>1499</v>
      </c>
    </row>
    <row r="192" spans="1:13" ht="96" hidden="1">
      <c r="A192" s="25" t="s">
        <v>112</v>
      </c>
      <c r="B192" s="25" t="s">
        <v>445</v>
      </c>
      <c r="C192" s="25" t="s">
        <v>524</v>
      </c>
      <c r="D192" s="25" t="s">
        <v>116</v>
      </c>
      <c r="E192" s="23" t="s">
        <v>1495</v>
      </c>
      <c r="F192" s="75" t="s">
        <v>1500</v>
      </c>
      <c r="G192" s="23" t="s">
        <v>1501</v>
      </c>
      <c r="H192" s="70">
        <v>6</v>
      </c>
      <c r="I192" s="23" t="s">
        <v>1502</v>
      </c>
      <c r="J192" s="23" t="s">
        <v>1503</v>
      </c>
      <c r="K192" s="23" t="s">
        <v>1504</v>
      </c>
      <c r="L192" s="47" t="s">
        <v>99</v>
      </c>
      <c r="M192" s="23" t="s">
        <v>1505</v>
      </c>
    </row>
    <row r="193" spans="1:13" ht="96" hidden="1">
      <c r="A193" s="25" t="s">
        <v>112</v>
      </c>
      <c r="B193" s="25" t="s">
        <v>445</v>
      </c>
      <c r="C193" s="25" t="s">
        <v>524</v>
      </c>
      <c r="D193" s="25" t="s">
        <v>116</v>
      </c>
      <c r="E193" s="23" t="s">
        <v>1495</v>
      </c>
      <c r="F193" s="75" t="s">
        <v>1500</v>
      </c>
      <c r="G193" s="23" t="s">
        <v>1506</v>
      </c>
      <c r="H193" s="70" t="s">
        <v>1507</v>
      </c>
      <c r="I193" s="23" t="s">
        <v>1508</v>
      </c>
      <c r="J193" s="23" t="s">
        <v>1509</v>
      </c>
      <c r="K193" s="23" t="s">
        <v>1510</v>
      </c>
      <c r="L193" s="47" t="s">
        <v>99</v>
      </c>
      <c r="M193" s="57" t="s">
        <v>1511</v>
      </c>
    </row>
    <row r="194" spans="1:13" ht="111.95">
      <c r="A194" s="25" t="s">
        <v>112</v>
      </c>
      <c r="B194" s="25" t="s">
        <v>445</v>
      </c>
      <c r="C194" s="25" t="s">
        <v>524</v>
      </c>
      <c r="D194" s="23" t="s">
        <v>121</v>
      </c>
      <c r="E194" s="23" t="s">
        <v>1512</v>
      </c>
      <c r="F194" s="75" t="s">
        <v>1513</v>
      </c>
      <c r="G194" s="23" t="s">
        <v>1514</v>
      </c>
      <c r="H194" s="70">
        <v>4</v>
      </c>
      <c r="I194" s="23" t="s">
        <v>1515</v>
      </c>
      <c r="J194" s="23" t="s">
        <v>1509</v>
      </c>
      <c r="K194" s="23" t="s">
        <v>1516</v>
      </c>
      <c r="L194" s="23" t="s">
        <v>85</v>
      </c>
      <c r="M194" s="58" t="s">
        <v>1517</v>
      </c>
    </row>
    <row r="195" spans="1:13" ht="63.95">
      <c r="A195" s="25" t="s">
        <v>112</v>
      </c>
      <c r="B195" s="25" t="s">
        <v>445</v>
      </c>
      <c r="C195" s="25" t="s">
        <v>524</v>
      </c>
      <c r="D195" s="23" t="s">
        <v>121</v>
      </c>
      <c r="E195" s="23" t="s">
        <v>1512</v>
      </c>
      <c r="F195" s="76" t="s">
        <v>1513</v>
      </c>
      <c r="G195" s="23" t="s">
        <v>1518</v>
      </c>
      <c r="H195" s="70">
        <v>6</v>
      </c>
      <c r="I195" s="23" t="s">
        <v>1519</v>
      </c>
      <c r="J195" s="23" t="s">
        <v>1520</v>
      </c>
      <c r="K195" s="23" t="s">
        <v>1521</v>
      </c>
      <c r="L195" s="23" t="s">
        <v>99</v>
      </c>
      <c r="M195" s="57" t="s">
        <v>1522</v>
      </c>
    </row>
    <row r="196" spans="1:13" ht="128.1" hidden="1">
      <c r="A196" s="25" t="s">
        <v>112</v>
      </c>
      <c r="B196" s="25" t="s">
        <v>445</v>
      </c>
      <c r="C196" s="25" t="s">
        <v>524</v>
      </c>
      <c r="D196" s="23" t="s">
        <v>126</v>
      </c>
      <c r="E196" s="23" t="s">
        <v>1523</v>
      </c>
      <c r="F196" s="75" t="s">
        <v>1524</v>
      </c>
      <c r="G196" s="23" t="s">
        <v>1525</v>
      </c>
      <c r="H196" s="70">
        <v>4</v>
      </c>
      <c r="I196" s="23" t="s">
        <v>1526</v>
      </c>
      <c r="J196" s="23" t="s">
        <v>1527</v>
      </c>
      <c r="K196" s="23" t="s">
        <v>1528</v>
      </c>
      <c r="L196" s="23" t="s">
        <v>85</v>
      </c>
      <c r="M196" s="23" t="s">
        <v>1529</v>
      </c>
    </row>
    <row r="197" spans="1:13" ht="111.95" hidden="1">
      <c r="A197" s="25" t="s">
        <v>112</v>
      </c>
      <c r="B197" s="25" t="s">
        <v>445</v>
      </c>
      <c r="C197" s="25" t="s">
        <v>524</v>
      </c>
      <c r="D197" s="23" t="s">
        <v>126</v>
      </c>
      <c r="E197" s="23" t="s">
        <v>1523</v>
      </c>
      <c r="F197" s="75" t="s">
        <v>1524</v>
      </c>
      <c r="G197" s="23" t="s">
        <v>1530</v>
      </c>
      <c r="H197" s="70">
        <v>4</v>
      </c>
      <c r="I197" s="23" t="s">
        <v>1531</v>
      </c>
      <c r="J197" s="23" t="s">
        <v>1532</v>
      </c>
      <c r="K197" s="23" t="s">
        <v>1528</v>
      </c>
      <c r="L197" s="23" t="s">
        <v>85</v>
      </c>
      <c r="M197" s="23" t="s">
        <v>1533</v>
      </c>
    </row>
    <row r="198" spans="1:13" ht="48" hidden="1">
      <c r="A198" s="25" t="s">
        <v>112</v>
      </c>
      <c r="B198" s="25" t="s">
        <v>445</v>
      </c>
      <c r="C198" s="25" t="s">
        <v>524</v>
      </c>
      <c r="D198" s="23" t="s">
        <v>126</v>
      </c>
      <c r="E198" s="23" t="s">
        <v>1523</v>
      </c>
      <c r="F198" s="75" t="s">
        <v>1534</v>
      </c>
      <c r="G198" s="23" t="s">
        <v>1535</v>
      </c>
      <c r="H198" s="70">
        <v>4</v>
      </c>
      <c r="I198" s="23" t="s">
        <v>1536</v>
      </c>
      <c r="J198" s="23" t="s">
        <v>1537</v>
      </c>
      <c r="K198" s="23" t="s">
        <v>1528</v>
      </c>
      <c r="L198" s="23" t="s">
        <v>85</v>
      </c>
      <c r="M198" s="23" t="s">
        <v>1538</v>
      </c>
    </row>
    <row r="199" spans="1:13" ht="63.95" hidden="1">
      <c r="A199" s="25" t="s">
        <v>112</v>
      </c>
      <c r="B199" s="25" t="s">
        <v>445</v>
      </c>
      <c r="C199" s="25" t="s">
        <v>524</v>
      </c>
      <c r="D199" s="23" t="s">
        <v>133</v>
      </c>
      <c r="E199" s="23" t="s">
        <v>1539</v>
      </c>
      <c r="F199" s="75" t="s">
        <v>1534</v>
      </c>
      <c r="G199" s="23" t="s">
        <v>1540</v>
      </c>
      <c r="H199" s="70">
        <v>4</v>
      </c>
      <c r="I199" s="23" t="s">
        <v>1245</v>
      </c>
      <c r="J199" s="23" t="s">
        <v>1541</v>
      </c>
      <c r="K199" s="23" t="s">
        <v>1528</v>
      </c>
      <c r="L199" s="23" t="s">
        <v>85</v>
      </c>
      <c r="M199" s="33" t="s">
        <v>1542</v>
      </c>
    </row>
    <row r="200" spans="1:13" ht="80.099999999999994" hidden="1">
      <c r="A200" s="25" t="s">
        <v>112</v>
      </c>
      <c r="B200" s="25" t="s">
        <v>445</v>
      </c>
      <c r="C200" s="25" t="s">
        <v>524</v>
      </c>
      <c r="D200" s="23" t="s">
        <v>133</v>
      </c>
      <c r="E200" s="23" t="s">
        <v>1539</v>
      </c>
      <c r="F200" s="75" t="s">
        <v>1534</v>
      </c>
      <c r="G200" s="23" t="s">
        <v>1543</v>
      </c>
      <c r="H200" s="70" t="s">
        <v>1544</v>
      </c>
      <c r="I200" s="23" t="s">
        <v>1545</v>
      </c>
      <c r="J200" s="23" t="s">
        <v>1546</v>
      </c>
      <c r="K200" s="23" t="s">
        <v>1547</v>
      </c>
      <c r="L200" s="23" t="s">
        <v>99</v>
      </c>
      <c r="M200" s="33" t="s">
        <v>1389</v>
      </c>
    </row>
    <row r="201" spans="1:13" ht="106.5" hidden="1">
      <c r="A201" s="25" t="s">
        <v>112</v>
      </c>
      <c r="B201" s="25" t="s">
        <v>445</v>
      </c>
      <c r="C201" s="25" t="s">
        <v>524</v>
      </c>
      <c r="D201" s="23" t="s">
        <v>133</v>
      </c>
      <c r="E201" s="23" t="s">
        <v>1539</v>
      </c>
      <c r="F201" s="75" t="s">
        <v>1534</v>
      </c>
      <c r="G201" s="23" t="s">
        <v>1548</v>
      </c>
      <c r="H201" s="70">
        <v>4</v>
      </c>
      <c r="I201" s="23" t="s">
        <v>1545</v>
      </c>
      <c r="J201" s="23" t="s">
        <v>1549</v>
      </c>
      <c r="K201" s="23" t="s">
        <v>1550</v>
      </c>
      <c r="L201" s="23" t="s">
        <v>93</v>
      </c>
      <c r="M201" s="33" t="s">
        <v>1551</v>
      </c>
    </row>
    <row r="202" spans="1:13">
      <c r="M202" s="24"/>
    </row>
    <row r="203" spans="1:13">
      <c r="M203" s="30"/>
    </row>
  </sheetData>
  <autoFilter ref="A1:M201" xr:uid="{3DEA3D42-A641-8C41-8D19-3C8AF564B980}">
    <filterColumn colId="3">
      <filters>
        <filter val="II Pamata kompetences līmenis"/>
      </filters>
    </filterColumn>
  </autoFilter>
  <hyperlinks>
    <hyperlink ref="M172" r:id="rId1" display="https://amzn.to/3YQJuFw" xr:uid="{614E4B49-6F70-E645-B71B-2BCC300CB0D7}"/>
    <hyperlink ref="M179" r:id="rId2" display="https://www.amazon.co.uk/Building-Top-Performing-Teams-Employees/dp/1789666767/ref=sr_1_4?crid=ND05XMV5P14D&amp;keywords=team+coaching&amp;qid=1701412052&amp;s=books&amp;sprefix=team+coaching%2Cstripbooks%2C89&amp;sr=1-4" xr:uid="{4899DE43-5473-F145-9777-C327B009E9BB}"/>
  </hyperlinks>
  <pageMargins left="0.7" right="0.7" top="0.75" bottom="0.75" header="0.3" footer="0.3"/>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ECE44-33A4-49E9-B2FD-C09D50819D0A}">
  <dimension ref="A1:O27"/>
  <sheetViews>
    <sheetView topLeftCell="C1" workbookViewId="0">
      <pane xSplit="4" ySplit="4" topLeftCell="G5" activePane="bottomRight" state="frozen"/>
      <selection pane="bottomRight" activeCell="H18" sqref="H18"/>
      <selection pane="bottomLeft" activeCell="C5" sqref="C5"/>
      <selection pane="topRight" activeCell="G1" sqref="G1"/>
    </sheetView>
  </sheetViews>
  <sheetFormatPr defaultColWidth="8.85546875" defaultRowHeight="15"/>
  <cols>
    <col min="1" max="1" width="22.42578125" hidden="1" customWidth="1"/>
    <col min="2" max="2" width="53.85546875" hidden="1" customWidth="1"/>
    <col min="3" max="3" width="38" customWidth="1"/>
    <col min="4" max="4" width="21.7109375" customWidth="1"/>
    <col min="5" max="5" width="27.28515625" customWidth="1"/>
    <col min="6" max="6" width="26.85546875" customWidth="1"/>
    <col min="7" max="7" width="21.28515625" customWidth="1"/>
    <col min="8" max="8" width="26" customWidth="1"/>
    <col min="9" max="9" width="16.85546875" customWidth="1"/>
    <col min="11" max="11" width="17.42578125" customWidth="1"/>
    <col min="12" max="12" width="16.28515625" customWidth="1"/>
    <col min="13" max="13" width="37" customWidth="1"/>
  </cols>
  <sheetData>
    <row r="1" spans="1:15" ht="96">
      <c r="A1" s="2" t="s">
        <v>1552</v>
      </c>
      <c r="B1" s="2" t="s">
        <v>1553</v>
      </c>
      <c r="C1" s="2" t="s">
        <v>102</v>
      </c>
      <c r="D1" s="2" t="s">
        <v>1554</v>
      </c>
      <c r="E1" s="3" t="s">
        <v>1555</v>
      </c>
      <c r="F1" s="2" t="s">
        <v>556</v>
      </c>
      <c r="G1" s="3" t="s">
        <v>1556</v>
      </c>
      <c r="H1" s="3" t="s">
        <v>1557</v>
      </c>
      <c r="I1" s="17" t="s">
        <v>557</v>
      </c>
      <c r="J1" s="16" t="s">
        <v>558</v>
      </c>
      <c r="K1" s="14" t="s">
        <v>1558</v>
      </c>
      <c r="L1" s="3" t="s">
        <v>89</v>
      </c>
      <c r="M1" s="2" t="s">
        <v>562</v>
      </c>
      <c r="N1" s="13" t="s">
        <v>1559</v>
      </c>
      <c r="O1" s="10" t="s">
        <v>1560</v>
      </c>
    </row>
    <row r="2" spans="1:15" ht="48">
      <c r="B2" t="s">
        <v>1561</v>
      </c>
      <c r="C2" t="s">
        <v>114</v>
      </c>
      <c r="D2" t="s">
        <v>1562</v>
      </c>
      <c r="E2" t="s">
        <v>1563</v>
      </c>
      <c r="F2" s="23" t="s">
        <v>1564</v>
      </c>
      <c r="G2" s="23" t="s">
        <v>566</v>
      </c>
      <c r="H2" s="23" t="s">
        <v>567</v>
      </c>
      <c r="I2" s="23" t="s">
        <v>1565</v>
      </c>
      <c r="K2" s="23" t="s">
        <v>73</v>
      </c>
      <c r="L2" s="23" t="s">
        <v>90</v>
      </c>
      <c r="N2" t="s">
        <v>1566</v>
      </c>
    </row>
    <row r="3" spans="1:15" ht="63.95">
      <c r="B3" t="s">
        <v>1561</v>
      </c>
      <c r="C3" t="s">
        <v>114</v>
      </c>
      <c r="D3" t="s">
        <v>1562</v>
      </c>
      <c r="E3" t="s">
        <v>1563</v>
      </c>
      <c r="F3" s="23" t="s">
        <v>1564</v>
      </c>
      <c r="G3" s="23" t="s">
        <v>564</v>
      </c>
      <c r="H3" s="23" t="s">
        <v>570</v>
      </c>
      <c r="I3" s="23" t="s">
        <v>569</v>
      </c>
      <c r="K3" s="23" t="s">
        <v>571</v>
      </c>
      <c r="L3" s="23" t="s">
        <v>85</v>
      </c>
      <c r="N3" t="s">
        <v>1567</v>
      </c>
    </row>
    <row r="4" spans="1:15" ht="63.95">
      <c r="B4" t="s">
        <v>1561</v>
      </c>
      <c r="C4" t="s">
        <v>114</v>
      </c>
      <c r="D4" t="s">
        <v>1562</v>
      </c>
      <c r="E4" t="s">
        <v>1563</v>
      </c>
      <c r="F4" s="23" t="s">
        <v>1568</v>
      </c>
      <c r="G4" s="23" t="s">
        <v>574</v>
      </c>
      <c r="H4" s="23" t="s">
        <v>1569</v>
      </c>
      <c r="I4" s="23" t="s">
        <v>1570</v>
      </c>
      <c r="K4" s="23" t="s">
        <v>571</v>
      </c>
      <c r="L4" s="23" t="s">
        <v>85</v>
      </c>
      <c r="N4" t="s">
        <v>1571</v>
      </c>
    </row>
    <row r="5" spans="1:15" ht="63.95">
      <c r="C5" t="s">
        <v>114</v>
      </c>
      <c r="D5" t="s">
        <v>1562</v>
      </c>
      <c r="E5" t="s">
        <v>1563</v>
      </c>
      <c r="F5" s="23" t="s">
        <v>1572</v>
      </c>
      <c r="G5" s="23" t="s">
        <v>580</v>
      </c>
      <c r="H5" s="23" t="s">
        <v>581</v>
      </c>
      <c r="I5" s="23" t="s">
        <v>579</v>
      </c>
      <c r="K5" s="23" t="s">
        <v>74</v>
      </c>
      <c r="L5" s="23" t="s">
        <v>1573</v>
      </c>
      <c r="N5" t="s">
        <v>1574</v>
      </c>
    </row>
    <row r="6" spans="1:15" ht="80.099999999999994">
      <c r="B6" t="s">
        <v>1561</v>
      </c>
      <c r="C6" t="s">
        <v>114</v>
      </c>
      <c r="D6" t="s">
        <v>1575</v>
      </c>
      <c r="E6" t="s">
        <v>1576</v>
      </c>
      <c r="F6" s="23" t="s">
        <v>1577</v>
      </c>
      <c r="G6" s="23" t="s">
        <v>1578</v>
      </c>
      <c r="H6" s="23" t="s">
        <v>585</v>
      </c>
      <c r="I6" s="23" t="s">
        <v>1579</v>
      </c>
      <c r="K6" s="23" t="s">
        <v>571</v>
      </c>
      <c r="L6" s="23" t="s">
        <v>85</v>
      </c>
      <c r="N6" t="s">
        <v>1580</v>
      </c>
    </row>
    <row r="7" spans="1:15" ht="63.95">
      <c r="B7" t="s">
        <v>1561</v>
      </c>
      <c r="C7" t="s">
        <v>114</v>
      </c>
      <c r="D7" t="s">
        <v>1575</v>
      </c>
      <c r="E7" t="s">
        <v>1576</v>
      </c>
      <c r="F7" s="23" t="s">
        <v>1577</v>
      </c>
      <c r="G7" s="23" t="s">
        <v>583</v>
      </c>
      <c r="H7" s="23" t="s">
        <v>1581</v>
      </c>
      <c r="I7" s="23" t="s">
        <v>1582</v>
      </c>
      <c r="K7" s="23" t="s">
        <v>571</v>
      </c>
      <c r="L7" s="23" t="s">
        <v>90</v>
      </c>
      <c r="N7" t="s">
        <v>1583</v>
      </c>
    </row>
    <row r="8" spans="1:15" ht="80.099999999999994">
      <c r="B8" t="s">
        <v>1561</v>
      </c>
      <c r="C8" t="s">
        <v>114</v>
      </c>
      <c r="D8" t="s">
        <v>1575</v>
      </c>
      <c r="E8" t="s">
        <v>1576</v>
      </c>
      <c r="F8" s="23" t="s">
        <v>1584</v>
      </c>
      <c r="G8" s="23" t="s">
        <v>588</v>
      </c>
      <c r="H8" s="23" t="s">
        <v>589</v>
      </c>
      <c r="I8" s="23" t="s">
        <v>1585</v>
      </c>
      <c r="K8" s="23" t="s">
        <v>571</v>
      </c>
      <c r="L8" s="23" t="s">
        <v>90</v>
      </c>
      <c r="N8" t="s">
        <v>1586</v>
      </c>
    </row>
    <row r="9" spans="1:15" ht="63.95">
      <c r="B9" t="s">
        <v>1561</v>
      </c>
      <c r="C9" t="s">
        <v>114</v>
      </c>
      <c r="D9" t="s">
        <v>1138</v>
      </c>
      <c r="E9" t="s">
        <v>1587</v>
      </c>
      <c r="F9" s="23" t="s">
        <v>1588</v>
      </c>
      <c r="G9" s="23" t="s">
        <v>594</v>
      </c>
      <c r="H9" s="23" t="s">
        <v>595</v>
      </c>
      <c r="I9" s="23" t="s">
        <v>1589</v>
      </c>
      <c r="K9" s="23" t="s">
        <v>596</v>
      </c>
      <c r="L9" t="s">
        <v>99</v>
      </c>
    </row>
    <row r="10" spans="1:15" ht="63.95">
      <c r="B10" t="s">
        <v>1561</v>
      </c>
      <c r="C10" t="s">
        <v>114</v>
      </c>
      <c r="D10" t="s">
        <v>1138</v>
      </c>
      <c r="E10" s="23" t="s">
        <v>1590</v>
      </c>
      <c r="F10" s="23" t="s">
        <v>1591</v>
      </c>
      <c r="G10" s="23" t="s">
        <v>1592</v>
      </c>
      <c r="H10" s="23" t="s">
        <v>602</v>
      </c>
      <c r="I10" s="23" t="s">
        <v>599</v>
      </c>
      <c r="J10" s="23"/>
      <c r="K10" t="s">
        <v>77</v>
      </c>
      <c r="L10" t="s">
        <v>94</v>
      </c>
    </row>
    <row r="11" spans="1:15" ht="63.95">
      <c r="B11" t="s">
        <v>1561</v>
      </c>
      <c r="C11" t="s">
        <v>114</v>
      </c>
      <c r="D11" t="s">
        <v>1138</v>
      </c>
      <c r="E11" s="23" t="s">
        <v>1593</v>
      </c>
      <c r="F11" s="23" t="s">
        <v>592</v>
      </c>
      <c r="G11" s="23" t="s">
        <v>604</v>
      </c>
      <c r="H11" s="23" t="s">
        <v>605</v>
      </c>
      <c r="I11" s="23" t="s">
        <v>1594</v>
      </c>
      <c r="J11" s="23"/>
      <c r="K11" t="s">
        <v>82</v>
      </c>
      <c r="L11" t="s">
        <v>99</v>
      </c>
    </row>
    <row r="12" spans="1:15" ht="80.099999999999994">
      <c r="B12" t="s">
        <v>1561</v>
      </c>
      <c r="C12" t="s">
        <v>114</v>
      </c>
      <c r="D12" t="s">
        <v>1595</v>
      </c>
      <c r="E12" s="23" t="s">
        <v>1593</v>
      </c>
      <c r="F12" s="23" t="s">
        <v>1596</v>
      </c>
      <c r="G12" s="23" t="s">
        <v>609</v>
      </c>
      <c r="H12" s="23" t="s">
        <v>610</v>
      </c>
      <c r="I12" s="23" t="s">
        <v>1597</v>
      </c>
      <c r="K12" s="23" t="s">
        <v>611</v>
      </c>
      <c r="L12" t="s">
        <v>94</v>
      </c>
    </row>
    <row r="13" spans="1:15" ht="80.099999999999994">
      <c r="B13" t="s">
        <v>1561</v>
      </c>
      <c r="C13" t="s">
        <v>114</v>
      </c>
      <c r="D13" t="s">
        <v>1595</v>
      </c>
      <c r="E13" s="23" t="s">
        <v>1598</v>
      </c>
      <c r="F13" s="23" t="s">
        <v>1599</v>
      </c>
      <c r="G13" s="23" t="s">
        <v>614</v>
      </c>
      <c r="H13" s="23" t="s">
        <v>615</v>
      </c>
      <c r="I13" s="23" t="s">
        <v>613</v>
      </c>
      <c r="J13" s="23"/>
      <c r="K13" t="s">
        <v>616</v>
      </c>
      <c r="L13" t="s">
        <v>99</v>
      </c>
      <c r="M13" s="15" t="s">
        <v>1600</v>
      </c>
    </row>
    <row r="14" spans="1:15" ht="48">
      <c r="C14" t="s">
        <v>138</v>
      </c>
      <c r="D14" t="s">
        <v>1562</v>
      </c>
      <c r="E14" s="23" t="s">
        <v>1601</v>
      </c>
      <c r="F14" s="23" t="s">
        <v>619</v>
      </c>
      <c r="G14" s="23" t="s">
        <v>621</v>
      </c>
      <c r="H14" s="23" t="s">
        <v>622</v>
      </c>
      <c r="I14" s="23"/>
      <c r="K14" s="23" t="s">
        <v>623</v>
      </c>
      <c r="L14" t="s">
        <v>90</v>
      </c>
    </row>
    <row r="15" spans="1:15" ht="48">
      <c r="C15" t="s">
        <v>138</v>
      </c>
      <c r="D15" t="s">
        <v>1562</v>
      </c>
      <c r="E15" s="23" t="s">
        <v>1602</v>
      </c>
      <c r="F15" s="23" t="s">
        <v>1123</v>
      </c>
      <c r="G15" s="23" t="s">
        <v>1125</v>
      </c>
      <c r="H15" s="23" t="s">
        <v>628</v>
      </c>
      <c r="K15" t="s">
        <v>72</v>
      </c>
      <c r="L15" t="s">
        <v>90</v>
      </c>
    </row>
    <row r="16" spans="1:15" ht="144">
      <c r="C16" t="s">
        <v>138</v>
      </c>
      <c r="D16" t="s">
        <v>1575</v>
      </c>
      <c r="E16" s="23" t="s">
        <v>1603</v>
      </c>
      <c r="F16" s="23" t="s">
        <v>631</v>
      </c>
      <c r="G16" s="23" t="s">
        <v>1604</v>
      </c>
      <c r="H16" s="23" t="s">
        <v>1605</v>
      </c>
      <c r="I16" s="23" t="s">
        <v>634</v>
      </c>
      <c r="K16" s="23" t="s">
        <v>623</v>
      </c>
    </row>
    <row r="17" spans="3:9" ht="48">
      <c r="C17" t="s">
        <v>138</v>
      </c>
      <c r="D17" t="s">
        <v>1575</v>
      </c>
      <c r="E17" s="23" t="s">
        <v>1606</v>
      </c>
      <c r="F17" s="23" t="s">
        <v>1607</v>
      </c>
      <c r="G17" s="23" t="s">
        <v>1607</v>
      </c>
      <c r="H17" s="23" t="s">
        <v>1142</v>
      </c>
    </row>
    <row r="18" spans="3:9" ht="87.6" customHeight="1">
      <c r="C18" t="s">
        <v>138</v>
      </c>
      <c r="D18" t="s">
        <v>1575</v>
      </c>
      <c r="E18" s="23" t="s">
        <v>1261</v>
      </c>
      <c r="F18" s="23" t="s">
        <v>1608</v>
      </c>
      <c r="G18" s="23" t="s">
        <v>1609</v>
      </c>
      <c r="H18" s="23" t="s">
        <v>1610</v>
      </c>
      <c r="I18" s="23" t="s">
        <v>1611</v>
      </c>
    </row>
    <row r="19" spans="3:9" ht="15.95">
      <c r="C19" t="s">
        <v>138</v>
      </c>
      <c r="D19" t="s">
        <v>1138</v>
      </c>
      <c r="E19" s="23" t="s">
        <v>1612</v>
      </c>
    </row>
    <row r="20" spans="3:9" ht="15.95">
      <c r="C20" t="s">
        <v>138</v>
      </c>
      <c r="D20" t="s">
        <v>1138</v>
      </c>
      <c r="E20" s="23" t="s">
        <v>1613</v>
      </c>
    </row>
    <row r="21" spans="3:9" ht="15.95">
      <c r="C21" t="s">
        <v>138</v>
      </c>
      <c r="D21" t="s">
        <v>1138</v>
      </c>
      <c r="E21" s="23" t="s">
        <v>1614</v>
      </c>
    </row>
    <row r="22" spans="3:9">
      <c r="C22" t="s">
        <v>138</v>
      </c>
      <c r="D22" t="s">
        <v>1138</v>
      </c>
    </row>
    <row r="23" spans="3:9">
      <c r="C23" t="s">
        <v>138</v>
      </c>
      <c r="D23" t="s">
        <v>1138</v>
      </c>
    </row>
    <row r="24" spans="3:9">
      <c r="C24" t="s">
        <v>138</v>
      </c>
      <c r="D24" t="s">
        <v>1595</v>
      </c>
    </row>
    <row r="25" spans="3:9">
      <c r="C25" t="s">
        <v>138</v>
      </c>
      <c r="D25" t="s">
        <v>1595</v>
      </c>
    </row>
    <row r="26" spans="3:9">
      <c r="C26" t="s">
        <v>138</v>
      </c>
      <c r="D26" t="s">
        <v>1595</v>
      </c>
    </row>
    <row r="27" spans="3:9">
      <c r="C27" t="s">
        <v>138</v>
      </c>
      <c r="D27" t="s">
        <v>1595</v>
      </c>
    </row>
  </sheetData>
  <hyperlinks>
    <hyperlink ref="M13" r:id="rId1" display="https://www.udemy.com/course/transformational-leadership-training-course/" xr:uid="{52AD528C-CA08-4E9A-949E-57C22A13247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62"/>
  <sheetViews>
    <sheetView topLeftCell="A10" workbookViewId="0">
      <selection activeCell="B61" sqref="B61"/>
    </sheetView>
  </sheetViews>
  <sheetFormatPr defaultColWidth="8.85546875" defaultRowHeight="15"/>
  <cols>
    <col min="1" max="1" width="35.7109375" bestFit="1" customWidth="1"/>
    <col min="2" max="2" width="11.7109375" style="1" bestFit="1" customWidth="1"/>
    <col min="3" max="3" width="13.28515625" style="1" bestFit="1" customWidth="1"/>
  </cols>
  <sheetData>
    <row r="1" spans="1:3" ht="15.95">
      <c r="A1" s="11" t="s">
        <v>102</v>
      </c>
      <c r="B1" s="1" t="s">
        <v>1615</v>
      </c>
    </row>
    <row r="3" spans="1:3" ht="80.099999999999994">
      <c r="A3" s="11" t="s">
        <v>1616</v>
      </c>
      <c r="B3" s="1" t="s">
        <v>1617</v>
      </c>
      <c r="C3" s="1" t="s">
        <v>1618</v>
      </c>
    </row>
    <row r="4" spans="1:3">
      <c r="A4" s="12" t="s">
        <v>1619</v>
      </c>
      <c r="B4" s="1">
        <v>1</v>
      </c>
      <c r="C4" s="1">
        <v>8</v>
      </c>
    </row>
    <row r="5" spans="1:3">
      <c r="A5" s="12" t="s">
        <v>1620</v>
      </c>
      <c r="B5" s="1">
        <v>1</v>
      </c>
      <c r="C5" s="1">
        <v>8</v>
      </c>
    </row>
    <row r="6" spans="1:3">
      <c r="A6" s="12" t="s">
        <v>1621</v>
      </c>
      <c r="B6" s="1">
        <v>1</v>
      </c>
      <c r="C6" s="1">
        <v>16</v>
      </c>
    </row>
    <row r="7" spans="1:3">
      <c r="A7" s="12" t="s">
        <v>1622</v>
      </c>
      <c r="B7" s="1">
        <v>1</v>
      </c>
      <c r="C7" s="1">
        <v>8</v>
      </c>
    </row>
    <row r="8" spans="1:3">
      <c r="A8" s="12" t="s">
        <v>1623</v>
      </c>
      <c r="B8" s="1">
        <v>3</v>
      </c>
      <c r="C8" s="1">
        <v>10</v>
      </c>
    </row>
    <row r="9" spans="1:3">
      <c r="A9" s="12" t="s">
        <v>1624</v>
      </c>
      <c r="B9" s="1">
        <v>1</v>
      </c>
      <c r="C9" s="1">
        <v>4</v>
      </c>
    </row>
    <row r="10" spans="1:3">
      <c r="A10" s="12" t="s">
        <v>1625</v>
      </c>
      <c r="B10" s="1">
        <v>1</v>
      </c>
      <c r="C10" s="1">
        <v>4</v>
      </c>
    </row>
    <row r="11" spans="1:3">
      <c r="A11" s="12" t="s">
        <v>1626</v>
      </c>
      <c r="B11" s="1">
        <v>1</v>
      </c>
      <c r="C11" s="1">
        <v>8</v>
      </c>
    </row>
    <row r="12" spans="1:3">
      <c r="A12" s="12" t="s">
        <v>1627</v>
      </c>
      <c r="B12" s="1">
        <v>2</v>
      </c>
      <c r="C12" s="1">
        <v>9</v>
      </c>
    </row>
    <row r="13" spans="1:3">
      <c r="A13" s="12" t="s">
        <v>1628</v>
      </c>
      <c r="B13" s="1">
        <v>1</v>
      </c>
      <c r="C13" s="1">
        <v>4</v>
      </c>
    </row>
    <row r="14" spans="1:3">
      <c r="A14" s="12" t="s">
        <v>1629</v>
      </c>
      <c r="B14" s="1">
        <v>1</v>
      </c>
      <c r="C14" s="1">
        <v>4</v>
      </c>
    </row>
    <row r="15" spans="1:3">
      <c r="A15" s="12" t="s">
        <v>1630</v>
      </c>
      <c r="B15" s="1">
        <v>1</v>
      </c>
      <c r="C15" s="1">
        <v>8</v>
      </c>
    </row>
    <row r="16" spans="1:3">
      <c r="A16" s="12" t="s">
        <v>1631</v>
      </c>
      <c r="B16" s="1">
        <v>4</v>
      </c>
      <c r="C16" s="1">
        <v>32</v>
      </c>
    </row>
    <row r="17" spans="1:3">
      <c r="A17" s="12" t="s">
        <v>1632</v>
      </c>
      <c r="B17" s="1">
        <v>3</v>
      </c>
      <c r="C17" s="1">
        <v>16</v>
      </c>
    </row>
    <row r="18" spans="1:3">
      <c r="A18" s="12" t="s">
        <v>1633</v>
      </c>
      <c r="B18" s="1">
        <v>2</v>
      </c>
      <c r="C18" s="1">
        <v>24</v>
      </c>
    </row>
    <row r="19" spans="1:3">
      <c r="A19" s="12" t="s">
        <v>1634</v>
      </c>
      <c r="B19" s="1">
        <v>3</v>
      </c>
      <c r="C19" s="1">
        <v>32</v>
      </c>
    </row>
    <row r="20" spans="1:3">
      <c r="A20" s="12" t="s">
        <v>1635</v>
      </c>
      <c r="B20" s="1">
        <v>4</v>
      </c>
      <c r="C20" s="1">
        <v>14</v>
      </c>
    </row>
    <row r="21" spans="1:3">
      <c r="A21" s="12" t="s">
        <v>1636</v>
      </c>
      <c r="B21" s="1">
        <v>3</v>
      </c>
      <c r="C21" s="1">
        <v>16</v>
      </c>
    </row>
    <row r="22" spans="1:3">
      <c r="A22" s="12" t="s">
        <v>1637</v>
      </c>
      <c r="B22" s="1">
        <v>3</v>
      </c>
      <c r="C22" s="1">
        <v>24</v>
      </c>
    </row>
    <row r="23" spans="1:3">
      <c r="A23" s="12" t="s">
        <v>1638</v>
      </c>
      <c r="B23" s="1">
        <v>2</v>
      </c>
      <c r="C23" s="1">
        <v>16</v>
      </c>
    </row>
    <row r="24" spans="1:3">
      <c r="A24" s="12" t="s">
        <v>1639</v>
      </c>
      <c r="B24" s="1">
        <v>4</v>
      </c>
      <c r="C24" s="1">
        <v>20</v>
      </c>
    </row>
    <row r="25" spans="1:3">
      <c r="A25" s="12" t="s">
        <v>1640</v>
      </c>
      <c r="B25" s="1">
        <v>4</v>
      </c>
      <c r="C25" s="1">
        <v>24</v>
      </c>
    </row>
    <row r="26" spans="1:3">
      <c r="A26" s="12" t="s">
        <v>1641</v>
      </c>
      <c r="B26" s="1">
        <v>3</v>
      </c>
      <c r="C26" s="1">
        <v>32</v>
      </c>
    </row>
    <row r="27" spans="1:3">
      <c r="A27" s="12" t="s">
        <v>1642</v>
      </c>
      <c r="B27" s="1">
        <v>4</v>
      </c>
      <c r="C27" s="1">
        <v>24</v>
      </c>
    </row>
    <row r="28" spans="1:3">
      <c r="A28" s="12" t="s">
        <v>1643</v>
      </c>
      <c r="B28" s="1">
        <v>1</v>
      </c>
      <c r="C28" s="1">
        <v>8</v>
      </c>
    </row>
    <row r="29" spans="1:3">
      <c r="A29" s="12" t="s">
        <v>1644</v>
      </c>
      <c r="B29" s="1">
        <v>1</v>
      </c>
      <c r="C29" s="1">
        <v>8</v>
      </c>
    </row>
    <row r="30" spans="1:3">
      <c r="A30" s="12" t="s">
        <v>1645</v>
      </c>
      <c r="B30" s="1">
        <v>1</v>
      </c>
      <c r="C30" s="1">
        <v>8</v>
      </c>
    </row>
    <row r="31" spans="1:3">
      <c r="A31" s="12" t="s">
        <v>1646</v>
      </c>
      <c r="B31" s="1">
        <v>1</v>
      </c>
      <c r="C31" s="1">
        <v>8</v>
      </c>
    </row>
    <row r="32" spans="1:3">
      <c r="A32" s="12" t="s">
        <v>1647</v>
      </c>
      <c r="B32" s="1">
        <v>3</v>
      </c>
      <c r="C32" s="1">
        <v>26</v>
      </c>
    </row>
    <row r="33" spans="1:3">
      <c r="A33" s="12" t="s">
        <v>1648</v>
      </c>
      <c r="B33" s="1">
        <v>3</v>
      </c>
      <c r="C33" s="1">
        <v>28</v>
      </c>
    </row>
    <row r="34" spans="1:3">
      <c r="A34" s="12" t="s">
        <v>1649</v>
      </c>
      <c r="B34" s="1">
        <v>1</v>
      </c>
      <c r="C34" s="1">
        <v>8</v>
      </c>
    </row>
    <row r="35" spans="1:3">
      <c r="A35" s="12" t="s">
        <v>1650</v>
      </c>
      <c r="B35" s="1">
        <v>1</v>
      </c>
      <c r="C35" s="1">
        <v>10</v>
      </c>
    </row>
    <row r="36" spans="1:3">
      <c r="A36" s="12" t="s">
        <v>1651</v>
      </c>
      <c r="B36" s="1">
        <v>5</v>
      </c>
      <c r="C36" s="1">
        <v>42</v>
      </c>
    </row>
    <row r="37" spans="1:3">
      <c r="A37" s="12" t="s">
        <v>1652</v>
      </c>
      <c r="B37" s="1">
        <v>4</v>
      </c>
      <c r="C37" s="1">
        <v>20</v>
      </c>
    </row>
    <row r="38" spans="1:3">
      <c r="A38" s="12" t="s">
        <v>1653</v>
      </c>
      <c r="B38" s="1">
        <v>4</v>
      </c>
      <c r="C38" s="1">
        <v>24</v>
      </c>
    </row>
    <row r="39" spans="1:3">
      <c r="A39" s="12" t="s">
        <v>1654</v>
      </c>
      <c r="B39" s="1">
        <v>2</v>
      </c>
      <c r="C39" s="1">
        <v>12</v>
      </c>
    </row>
    <row r="40" spans="1:3">
      <c r="A40" s="12" t="s">
        <v>1655</v>
      </c>
      <c r="B40" s="1">
        <v>1</v>
      </c>
      <c r="C40" s="1">
        <v>8</v>
      </c>
    </row>
    <row r="41" spans="1:3">
      <c r="A41" s="12" t="s">
        <v>1656</v>
      </c>
      <c r="B41" s="1">
        <v>3</v>
      </c>
      <c r="C41" s="1">
        <v>16</v>
      </c>
    </row>
    <row r="42" spans="1:3">
      <c r="A42" s="12" t="s">
        <v>1657</v>
      </c>
      <c r="B42" s="1">
        <v>1</v>
      </c>
      <c r="C42" s="1">
        <v>4</v>
      </c>
    </row>
    <row r="43" spans="1:3">
      <c r="A43" s="12" t="s">
        <v>1658</v>
      </c>
      <c r="B43" s="1">
        <v>1</v>
      </c>
      <c r="C43" s="1">
        <v>8</v>
      </c>
    </row>
    <row r="44" spans="1:3">
      <c r="A44" s="12" t="s">
        <v>1659</v>
      </c>
      <c r="B44" s="1">
        <v>3</v>
      </c>
      <c r="C44" s="1">
        <v>10</v>
      </c>
    </row>
    <row r="45" spans="1:3">
      <c r="A45" s="12" t="s">
        <v>1660</v>
      </c>
      <c r="B45" s="1">
        <v>3</v>
      </c>
      <c r="C45" s="1">
        <v>16</v>
      </c>
    </row>
    <row r="46" spans="1:3">
      <c r="A46" s="12" t="s">
        <v>1661</v>
      </c>
      <c r="B46" s="1">
        <v>5</v>
      </c>
      <c r="C46" s="1">
        <v>24</v>
      </c>
    </row>
    <row r="47" spans="1:3">
      <c r="A47" s="12" t="s">
        <v>1662</v>
      </c>
      <c r="B47" s="1">
        <v>5</v>
      </c>
      <c r="C47" s="1">
        <v>40</v>
      </c>
    </row>
    <row r="48" spans="1:3">
      <c r="A48" s="12" t="s">
        <v>1663</v>
      </c>
      <c r="B48" s="1">
        <v>3</v>
      </c>
      <c r="C48" s="1">
        <v>24</v>
      </c>
    </row>
    <row r="49" spans="1:3">
      <c r="A49" s="12" t="s">
        <v>1664</v>
      </c>
      <c r="B49" s="1">
        <v>1</v>
      </c>
      <c r="C49" s="1">
        <v>4</v>
      </c>
    </row>
    <row r="50" spans="1:3">
      <c r="A50" s="12" t="s">
        <v>1665</v>
      </c>
      <c r="B50" s="1">
        <v>1</v>
      </c>
      <c r="C50" s="1">
        <v>8</v>
      </c>
    </row>
    <row r="51" spans="1:3">
      <c r="A51" s="12" t="s">
        <v>1666</v>
      </c>
      <c r="B51" s="1">
        <v>1</v>
      </c>
      <c r="C51" s="1">
        <v>8</v>
      </c>
    </row>
    <row r="52" spans="1:3">
      <c r="A52" s="12" t="s">
        <v>1667</v>
      </c>
      <c r="B52" s="1">
        <v>3</v>
      </c>
      <c r="C52" s="1">
        <v>32</v>
      </c>
    </row>
    <row r="53" spans="1:3">
      <c r="A53" s="12" t="s">
        <v>1668</v>
      </c>
      <c r="B53" s="1">
        <v>5</v>
      </c>
      <c r="C53" s="1">
        <v>26</v>
      </c>
    </row>
    <row r="54" spans="1:3">
      <c r="A54" s="12" t="s">
        <v>1669</v>
      </c>
      <c r="B54" s="1">
        <v>2</v>
      </c>
      <c r="C54" s="1">
        <v>12</v>
      </c>
    </row>
    <row r="55" spans="1:3">
      <c r="A55" s="12" t="s">
        <v>1670</v>
      </c>
      <c r="B55" s="1">
        <v>2</v>
      </c>
      <c r="C55" s="1">
        <v>8</v>
      </c>
    </row>
    <row r="56" spans="1:3">
      <c r="A56" s="12" t="s">
        <v>1671</v>
      </c>
      <c r="B56" s="1">
        <v>1</v>
      </c>
      <c r="C56" s="1">
        <v>8</v>
      </c>
    </row>
    <row r="57" spans="1:3">
      <c r="A57" s="12" t="s">
        <v>1672</v>
      </c>
      <c r="B57" s="1">
        <v>4</v>
      </c>
      <c r="C57" s="1">
        <v>24</v>
      </c>
    </row>
    <row r="58" spans="1:3">
      <c r="A58" s="12" t="s">
        <v>1673</v>
      </c>
      <c r="B58" s="1">
        <v>2</v>
      </c>
      <c r="C58" s="1">
        <v>20</v>
      </c>
    </row>
    <row r="59" spans="1:3">
      <c r="A59" s="12" t="s">
        <v>1674</v>
      </c>
      <c r="B59" s="1">
        <v>3</v>
      </c>
      <c r="C59" s="1">
        <v>16</v>
      </c>
    </row>
    <row r="60" spans="1:3">
      <c r="A60" s="12" t="s">
        <v>1675</v>
      </c>
      <c r="B60" s="1">
        <v>3</v>
      </c>
      <c r="C60" s="1">
        <v>8</v>
      </c>
    </row>
    <row r="61" spans="1:3">
      <c r="A61" s="12" t="s">
        <v>1676</v>
      </c>
      <c r="B61" s="1">
        <v>1</v>
      </c>
    </row>
    <row r="62" spans="1:3">
      <c r="A62" s="12" t="s">
        <v>1677</v>
      </c>
      <c r="B62" s="1">
        <v>135</v>
      </c>
      <c r="C62" s="1">
        <v>891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e2e164e-5a34-4758-ac06-faf4f7dd678b">
      <Terms xmlns="http://schemas.microsoft.com/office/infopath/2007/PartnerControls"/>
    </lcf76f155ced4ddcb4097134ff3c332f>
    <TaxCatchAll xmlns="2505b66b-946e-469e-93d2-a7af0005741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DA125A0F336BA4795D2F698EAC392A7" ma:contentTypeVersion="16" ma:contentTypeDescription="Create a new document." ma:contentTypeScope="" ma:versionID="89ebf785c2bc17bf461f84582bec4027">
  <xsd:schema xmlns:xsd="http://www.w3.org/2001/XMLSchema" xmlns:xs="http://www.w3.org/2001/XMLSchema" xmlns:p="http://schemas.microsoft.com/office/2006/metadata/properties" xmlns:ns2="be2e164e-5a34-4758-ac06-faf4f7dd678b" xmlns:ns3="2505b66b-946e-469e-93d2-a7af0005741a" targetNamespace="http://schemas.microsoft.com/office/2006/metadata/properties" ma:root="true" ma:fieldsID="623e181af79732b9d64f692cef15fd0e" ns2:_="" ns3:_="">
    <xsd:import namespace="be2e164e-5a34-4758-ac06-faf4f7dd678b"/>
    <xsd:import namespace="2505b66b-946e-469e-93d2-a7af0005741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164e-5a34-4758-ac06-faf4f7dd67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71d5841b-eb16-40c0-b154-9b93a3d2885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05b66b-946e-469e-93d2-a7af0005741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855fa496-e245-49de-9dfc-198f0320bf5f}" ma:internalName="TaxCatchAll" ma:showField="CatchAllData" ma:web="2505b66b-946e-469e-93d2-a7af000574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F5B0D2-BB1F-4277-80D4-FD971F97FFE2}"/>
</file>

<file path=customXml/itemProps2.xml><?xml version="1.0" encoding="utf-8"?>
<ds:datastoreItem xmlns:ds="http://schemas.openxmlformats.org/officeDocument/2006/customXml" ds:itemID="{C5E5A55A-D71B-42A2-9C56-9998CB31D1A0}"/>
</file>

<file path=customXml/itemProps3.xml><?xml version="1.0" encoding="utf-8"?>
<ds:datastoreItem xmlns:ds="http://schemas.openxmlformats.org/officeDocument/2006/customXml" ds:itemID="{9D475800-2553-4AA0-86B5-E3050DA6788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Ojars Vintiss</dc:creator>
  <cp:keywords/>
  <dc:description/>
  <cp:lastModifiedBy>Inese Brokāne-Zarāne</cp:lastModifiedBy>
  <cp:revision/>
  <dcterms:created xsi:type="dcterms:W3CDTF">2023-11-05T18:07:21Z</dcterms:created>
  <dcterms:modified xsi:type="dcterms:W3CDTF">2024-02-16T06:40:18Z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0x0101006DA125A0F336BA4795D2F698EAC392A7</vt:lpwstr>
  </property>
  <property fmtid="{D5CDD505-2E9C-101B-9397-08002B2CF9AE}" pid="3" name="MediaServiceImageTags">
    <vt:lpwstr/>
  </property>
</Properties>
</file>