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katrivintisa/Desktop/Files/Katri/Klienti/Valsts administrācijas skola/Kompetenču modeļi/"/>
    </mc:Choice>
  </mc:AlternateContent>
  <xr:revisionPtr revIDLastSave="0" documentId="13_ncr:1_{37C18F3B-97FF-384A-AA32-42FEAFCBFA85}" xr6:coauthVersionLast="47" xr6:coauthVersionMax="47" xr10:uidLastSave="{00000000-0000-0000-0000-000000000000}"/>
  <bookViews>
    <workbookView xWindow="0" yWindow="500" windowWidth="28580" windowHeight="14820" activeTab="1" xr2:uid="{24DB3B0C-1429-406E-9B98-AD7BB9FE4C73}"/>
  </bookViews>
  <sheets>
    <sheet name="Apzīmējumi" sheetId="4" r:id="rId1"/>
    <sheet name="Kompetenču modelis" sheetId="1" r:id="rId2"/>
    <sheet name="Neizdzēst-klasifikators!" sheetId="5" state="hidden" r:id="rId3"/>
    <sheet name="Pašvērtējuma instrukcija" sheetId="6" r:id="rId4"/>
    <sheet name="Mācīšanās ceļakarte" sheetId="3" r:id="rId5"/>
  </sheets>
  <definedNames>
    <definedName name="_xlnm._FilterDatabase" localSheetId="1" hidden="1">'Kompetenču modelis'!$A$1:$M$50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1" l="1"/>
  <c r="M26" i="1"/>
  <c r="J50" i="1"/>
  <c r="L50" i="1" s="1"/>
  <c r="M50" i="1" s="1"/>
  <c r="M45" i="1"/>
  <c r="M43" i="1"/>
  <c r="M39" i="1"/>
  <c r="M37" i="1"/>
  <c r="M31" i="1"/>
  <c r="M29" i="1"/>
  <c r="M24" i="1"/>
  <c r="M22" i="1"/>
  <c r="M20" i="1"/>
  <c r="M17" i="1"/>
  <c r="M12" i="1"/>
  <c r="J10" i="1"/>
  <c r="L10" i="1" s="1"/>
  <c r="M10" i="1" s="1"/>
  <c r="M8" i="1"/>
  <c r="M5" i="1"/>
  <c r="J40" i="1"/>
  <c r="L40" i="1" s="1"/>
  <c r="M40" i="1" s="1"/>
  <c r="J39" i="1"/>
  <c r="L39" i="1" s="1"/>
  <c r="J37" i="1"/>
  <c r="L37" i="1" s="1"/>
  <c r="J33" i="1"/>
  <c r="L33" i="1" s="1"/>
  <c r="J22" i="1"/>
  <c r="L22" i="1" s="1"/>
  <c r="J20" i="1"/>
  <c r="L20" i="1" s="1"/>
  <c r="J17" i="1"/>
  <c r="L17" i="1" s="1"/>
  <c r="J12" i="1"/>
  <c r="L12" i="1" s="1"/>
  <c r="J31" i="1"/>
  <c r="L31" i="1" s="1"/>
  <c r="J29" i="1"/>
  <c r="L29" i="1" s="1"/>
  <c r="J26" i="1"/>
  <c r="L26" i="1" s="1"/>
  <c r="J24" i="1"/>
  <c r="L24" i="1" s="1"/>
  <c r="J48" i="1"/>
  <c r="L48" i="1" s="1"/>
  <c r="M48" i="1" s="1"/>
  <c r="J45" i="1"/>
  <c r="L45" i="1" s="1"/>
  <c r="J8" i="1"/>
  <c r="L8" i="1" s="1"/>
  <c r="J5" i="1"/>
  <c r="L5" i="1" s="1"/>
  <c r="J43" i="1"/>
  <c r="L43" i="1" s="1"/>
  <c r="J3" i="1"/>
  <c r="L3" i="1" s="1"/>
  <c r="M3" i="1" s="1"/>
</calcChain>
</file>

<file path=xl/sharedStrings.xml><?xml version="1.0" encoding="utf-8"?>
<sst xmlns="http://schemas.openxmlformats.org/spreadsheetml/2006/main" count="755" uniqueCount="313">
  <si>
    <t>Nosaukums</t>
  </si>
  <si>
    <t>Kompetences joma (valsts pārvaldes darbības joma)</t>
  </si>
  <si>
    <t>Kompetences tips</t>
  </si>
  <si>
    <t>Kompetence (nosaukums)</t>
  </si>
  <si>
    <t>Definīcija (kompetencei)</t>
  </si>
  <si>
    <t>Atslēgas vārdi</t>
  </si>
  <si>
    <t>Līmenis1(sākuma līmenis)</t>
  </si>
  <si>
    <t>Līmenis2 (pamata līmenis)</t>
  </si>
  <si>
    <t>Līmenis3 (padziļināts līmenis)</t>
  </si>
  <si>
    <t>Līmenis4 (eksperta līmenis)</t>
  </si>
  <si>
    <t>Rīcības pazīme</t>
  </si>
  <si>
    <t>Mācību kursa nosaukums</t>
  </si>
  <si>
    <t>Mācību kursa mērķi un sagaidāmais rezultāts</t>
  </si>
  <si>
    <t>Mācību pieeja</t>
  </si>
  <si>
    <t>Akadēmisko stundu skaits</t>
  </si>
  <si>
    <t>Novērtēšanas forma</t>
  </si>
  <si>
    <t>ieteicamā literatūra</t>
  </si>
  <si>
    <t>PROFESIONĀLĀ KOMPTENCE</t>
  </si>
  <si>
    <t>CAURVIJU KOMPETENCE</t>
  </si>
  <si>
    <t xml:space="preserve">TEHNISKĀS PRASMES </t>
  </si>
  <si>
    <t>Amatu saime</t>
  </si>
  <si>
    <t>Visas saimes</t>
  </si>
  <si>
    <t>Administratīvā vadība – 1. saime</t>
  </si>
  <si>
    <t>Apgāde (iepirkumi) – 2. saime</t>
  </si>
  <si>
    <t>Apsaimniekošana – 3. saime</t>
  </si>
  <si>
    <t>Apsardze un uzraudzība – 4. saime</t>
  </si>
  <si>
    <t>Augstskolu pārvaldība – 5. saime</t>
  </si>
  <si>
    <t>Ārstniecība un veselības aprūpe – 6. saime</t>
  </si>
  <si>
    <t>Bāriņtiesa – 7. saime</t>
  </si>
  <si>
    <t>Darba, ugunsdrošības un civilā aizsardzība – 8. saime</t>
  </si>
  <si>
    <t>Diplomātiskā un konsulārā darbība – 9. saime</t>
  </si>
  <si>
    <t>Dispečeru pakalpojumi – 10. saime</t>
  </si>
  <si>
    <t>Dokumentu rediģēšana – 11. saime</t>
  </si>
  <si>
    <t>Dzimtsarakstu pakalpojumi – 12. saime</t>
  </si>
  <si>
    <t>Ekspertīze – 13. saime</t>
  </si>
  <si>
    <t>Finanšu administrēšana – 14. saime</t>
  </si>
  <si>
    <t>Finanšu analīze un vadība – 15. saime</t>
  </si>
  <si>
    <t>Fiziskais un kvalificētais darbs – 16. saime</t>
  </si>
  <si>
    <t>Grāmatvedība – 17. saime</t>
  </si>
  <si>
    <t>Iekšējais audits – 18. saime</t>
  </si>
  <si>
    <t>Iestāžu drošība – 19. saime</t>
  </si>
  <si>
    <t>Informācijas pārvaldība – 20. saime</t>
  </si>
  <si>
    <t>Informācijas un komunikācijas tehnoloģijas – 21. saime</t>
  </si>
  <si>
    <t>Inovācija un dizains – 22. saime</t>
  </si>
  <si>
    <t>Inženiertehniskie darbi – 23. saime</t>
  </si>
  <si>
    <t>Juridiskā analīze un pakalpojumi – 24. saime</t>
  </si>
  <si>
    <t>Klientu apkalpošana – 25. saime</t>
  </si>
  <si>
    <t>Komunikācija – 26. saime</t>
  </si>
  <si>
    <t>Konsultēšana – 27. saime</t>
  </si>
  <si>
    <t>Kontrole un uzraudzība – 28. saime</t>
  </si>
  <si>
    <t>Mārketings – 29. saime</t>
  </si>
  <si>
    <t>Meža ugunsapsardzība – 30. saime</t>
  </si>
  <si>
    <t>Nacionālo bruņoto spēku darbinieki – 31. saime</t>
  </si>
  <si>
    <t>Noziedzības novēršana un apkarošana – 32. saime</t>
  </si>
  <si>
    <t>Personāla vadība – 34. saime</t>
  </si>
  <si>
    <t>Pētniecība – 35. saime</t>
  </si>
  <si>
    <t>Politikas ieviešana – 36. saime</t>
  </si>
  <si>
    <t>Politikas plānošana – 37. saime</t>
  </si>
  <si>
    <t>Procesu un pakalpojumu pārvaldība – 38. saime</t>
  </si>
  <si>
    <t>Projektu vadība, īstenošana un uzraudzība – 39. saime</t>
  </si>
  <si>
    <t>Radošie darbi – 40. saime</t>
  </si>
  <si>
    <t>Restaurācijas darbi – 41. saime</t>
  </si>
  <si>
    <t>Sekretariāts – 42. saime</t>
  </si>
  <si>
    <t>Sociālais un psiholoģiskais atbalsts – 43. saime</t>
  </si>
  <si>
    <t>Transportlīdzekļa vadīšana un apkope – 46. saime</t>
  </si>
  <si>
    <t>Tulkošana – 47. saime</t>
  </si>
  <si>
    <t>Teritorijas plānošana – 48. saime</t>
  </si>
  <si>
    <t>Tiesu un prokuratūras darbinieki – 49. saime</t>
  </si>
  <si>
    <t>Tūrisma organizēšana – 50. saime</t>
  </si>
  <si>
    <t>Kapitāla daļu pārvaldība – 51. saime</t>
  </si>
  <si>
    <t>Tēmu apguves pieeja/metode</t>
  </si>
  <si>
    <t>Mikromācīšanās</t>
  </si>
  <si>
    <t>E-mācības</t>
  </si>
  <si>
    <t>Lekcijas</t>
  </si>
  <si>
    <t>Diskusiju grupas</t>
  </si>
  <si>
    <t>Darbnīcas</t>
  </si>
  <si>
    <t>Gadījumu analīze</t>
  </si>
  <si>
    <t>Patstāvīga izpēte</t>
  </si>
  <si>
    <t>Mācīšanās no kolēģiem (ēnošana)</t>
  </si>
  <si>
    <t>Mentorings</t>
  </si>
  <si>
    <t>Koučings</t>
  </si>
  <si>
    <t>Pieredzes apmaiņa</t>
  </si>
  <si>
    <t>Lomu spēle un simulācija</t>
  </si>
  <si>
    <t>Spēļošana</t>
  </si>
  <si>
    <t>Demonstrācija</t>
  </si>
  <si>
    <t>Novērtēšanas metode</t>
  </si>
  <si>
    <t>Tests</t>
  </si>
  <si>
    <t>Pašpārbaudes tests</t>
  </si>
  <si>
    <t>Atbilžu un jautājumu dikusija</t>
  </si>
  <si>
    <t>Joma</t>
  </si>
  <si>
    <t>Tips</t>
  </si>
  <si>
    <t>Kompetence</t>
  </si>
  <si>
    <t>Definīcija</t>
  </si>
  <si>
    <t>Līmenis</t>
  </si>
  <si>
    <t>Rīcības rādītājs</t>
  </si>
  <si>
    <t>Atslēgvārdi</t>
  </si>
  <si>
    <t>Politikas plānošana un īstenošana</t>
  </si>
  <si>
    <t>Caurviju kompetence</t>
  </si>
  <si>
    <t>Sistēmiska domāšana</t>
  </si>
  <si>
    <t>Orientācija uz nākotni un situācijas analīze ar skatu nākotnē.</t>
  </si>
  <si>
    <t>Politikas ieviešana – 36. saime; Politikas plānošana – 37. saime</t>
  </si>
  <si>
    <t>I Sākuma kompetence</t>
  </si>
  <si>
    <t>1. Pauž izpratni par sava darba ietekmi uz iestādes stratēģiskajiem mērķiem.</t>
  </si>
  <si>
    <t>Stratēģiskā domāšana</t>
  </si>
  <si>
    <t>2. Identificē esošās politikas nepilnības un skaidro tās.</t>
  </si>
  <si>
    <t>II Pamata kompetence</t>
  </si>
  <si>
    <t>3. Identificē vēlamās izmaiņas savā darbības jomā. Izvirza ambiciozus, bet reāli sasniedzamus mērķus.</t>
  </si>
  <si>
    <t>4. Izprot savas nozares politikas veidošanas īpatnības.</t>
  </si>
  <si>
    <t>III Padziļināta kompetence</t>
  </si>
  <si>
    <t>5. Saskata ārējās vides un citu nozaru politikas iespējamo ietekmi uz savu nozari.</t>
  </si>
  <si>
    <t>6. Prot novērtēt plānotās politikas seku ietekmi uz vidi un sabiedrību.</t>
  </si>
  <si>
    <t>Stratēģiskā domāšana; Sadarbība</t>
  </si>
  <si>
    <t>IV Eksperta kompetence</t>
  </si>
  <si>
    <t>9. Spēj identificēt riskus un pasākumus risku mazināšanai.</t>
  </si>
  <si>
    <t>Stratēģiskā domāšana; Risku vadība</t>
  </si>
  <si>
    <t>Tehniskās prasmes</t>
  </si>
  <si>
    <t>Datos un pētījumos balstīta darbība</t>
  </si>
  <si>
    <t>Uz datiem un pētījumiem balstītas politikas izstrādes vadīšana. Datu un pētījumu nodrošināšana lēmumu pieņēmējiem politikas veidošanā.</t>
  </si>
  <si>
    <t>1. Izmanto uzticamus datu avotus, lai pamatotu savu profesionālo viedokli politikas veidošanā.</t>
  </si>
  <si>
    <t>Datu pratība; Analītiskā domāšana</t>
  </si>
  <si>
    <t>2. Saskata cēloņu un seku sakarības.</t>
  </si>
  <si>
    <t>3. Izprot nozarei atbilstošās datu analīzes, statistikās apstrādes un modelēšanas metodes.</t>
  </si>
  <si>
    <t>4. Organizē informācijas vākšanu ar atbilstošām metodēm.</t>
  </si>
  <si>
    <t>12. Plānojot politikas iniciatīvas, spēj izvērtēt fiskālo ilgtspēju.</t>
  </si>
  <si>
    <t>Profesionālā kompetence</t>
  </si>
  <si>
    <t>Pārmaiņu un inovāciju vadība</t>
  </si>
  <si>
    <t>Radoša pieeja esošu problēmu risināšanai. Jauninājumu ieviešana darba procesos. Pārmaiņu ieviešana un uzraudzība.</t>
  </si>
  <si>
    <t>1. Organizē ideju ģenerēšanu, apmaiņu un testēšanu.</t>
  </si>
  <si>
    <t>Inovācijas; Sadarbība</t>
  </si>
  <si>
    <t>2. Ir atvērts jaunām idejām.</t>
  </si>
  <si>
    <t>Inovācijas</t>
  </si>
  <si>
    <t>Attiecību veidošana un viedokļa līderība</t>
  </si>
  <si>
    <t>Kontaktu dibināšana un uzturēšana. Profesionālā viedokļa paušana un citu viedokļa ietekmēšana.</t>
  </si>
  <si>
    <t>Sadarbība</t>
  </si>
  <si>
    <t>Stāstniecība un empātija</t>
  </si>
  <si>
    <t>Ideju izklāsts iejūtoties auditorijā un pasniedzot domu tā, lai auditorijai ir vieglāk to saprast un tai noticēt.</t>
  </si>
  <si>
    <t>10. Atpazīst un nopietni un iejūtīgi izturas pret politiski sensitīviem jautājumiem.</t>
  </si>
  <si>
    <t>Mācību kurss</t>
  </si>
  <si>
    <t>Mācību kursa mērķis</t>
  </si>
  <si>
    <t xml:space="preserve">Apgūstamās tēmas </t>
  </si>
  <si>
    <t>Kādas zināšanas jāapgūst mācību kursa laikā</t>
  </si>
  <si>
    <t>Kādas prasmes jāapgūst  mācību kursa laikā</t>
  </si>
  <si>
    <t>Provizoriskais akadēmisko stundu stundu skaits</t>
  </si>
  <si>
    <t xml:space="preserve"> Tēmu apguves pieejas/metodes</t>
  </si>
  <si>
    <t>Literatūra/avoti</t>
  </si>
  <si>
    <t>Ievadkurss stratēģiskajā plānošanā</t>
  </si>
  <si>
    <t>Palīdzēt izprast stratēģiskās plānošanas principus</t>
  </si>
  <si>
    <t>Stratēģisko mērķu uzstādīšana.
Prioritāšu noteikšana.
Stratēģiskās plānošanas process, lomas un atbildības.
Ētikas normu ievērošana politikas plānošanā un īstenošanā.</t>
  </si>
  <si>
    <t>Zināšanas par politikas plānošanas un ieviešanas procesu.
Zināšanas par politikas plānošanas un īstenošanas procesu ietekmējošajiem dokumentiem.
Zināšanas par ētikas normām un principiem politikā.</t>
  </si>
  <si>
    <t>Stratēģisko mērķu uzstādīšana.
Prioritāšu noteikšana.
Komunikācija ar politikas plānošanas un īstenošanas procesa dalībniekiem.</t>
  </si>
  <si>
    <t>Lekcija, e-mācības</t>
  </si>
  <si>
    <t>Valsts pārvaldes vērtības un ētikas pamatprincipi https://likumi.lv/ta/id/303328-valsts-parvaldes-vertibas-un-etikas-pamatprincipi 
Valsts pārvaldes iekārtas likums https://likumi.lv/ta/id/63545-valsts-parvaldes-iekartas-likums
Valsts pārvaldes institucionālā sistēma https://www.mk.gov.lv/lv/valsts-parvaldes-attistibas-politika
Iestāžu politikas plānošanu un īstenošanu procesus ietekmējošie dokumenti</t>
  </si>
  <si>
    <t>Uz pierādījumiem balstīts politikas plānošanas un īstenošanas process</t>
  </si>
  <si>
    <t>Izprast pašreizējo situāciju politikā un identificēt politikas plānošanas un ieviešanas vajadzības stratēģisko mērķu sasniegšanai savā jomā.</t>
  </si>
  <si>
    <t>Situācijas analīze.
Vēsturiski ieviesto politikas iniciatīvu analīze.
Problēmu un vēlamo uzlabojumu identificēšana.
Politikas ietekmes uz sabiedrību novērtējums.</t>
  </si>
  <si>
    <t>Zināšanas par analīzei izmantojamajiem informācijas avotiem.
Zināšanas par sociālas vides novērtēšanas metodēm.</t>
  </si>
  <si>
    <t>Mērķu un prioritāšu uzstādīšana.
Piedāvāto izmaiņu pamatošana ar datiem.
Politikas izmaiņu ietekmes uz sabiedrību novērtēšana.</t>
  </si>
  <si>
    <t>Darbnīca, gadījumu analīze</t>
  </si>
  <si>
    <t>Pašpārbaudes tests, atbilžu un jautājumu diskusija</t>
  </si>
  <si>
    <t>The Foundation of Critical thinking - https://www.criticalthinking.org/pages/issues-in-critical-thinking/609</t>
  </si>
  <si>
    <t xml:space="preserve">Pieredzes apmaiņa, mentorings, </t>
  </si>
  <si>
    <t>Atbilžu un jautājumu diskusija</t>
  </si>
  <si>
    <t>Nākotnes rīcībpolitiku stratēģiskā virzība mūsdienu vidē</t>
  </si>
  <si>
    <t>Veidot diskusiju par politikas veidošanu un politiku simbiozi mūsdienu politiskajā vidē</t>
  </si>
  <si>
    <t>Politikas veidošana nākotnei.
Sociālo risku vadība politikas plānošanā un īstenošanā.
Finanšu risku vadība politikas plānošanā un īstenošanā.
Ģeopolitikas ietekme uz politikas plānošanu un īstenošanu.</t>
  </si>
  <si>
    <t>Sarunu vadīšana politikas plānošanai un īstenošanai.
Padomdevēja funkciju pildīšana politikas plānošanā un īstenošanā.
Risku analīzes metodes.</t>
  </si>
  <si>
    <t>Politikas plānošanas un īstenošanas procesu un to dalībnieku ietekmēšana.
Diskusiju un lēmumu pieņemšanas vadība augstu likmju politikas plānošanas procesos.
Sociālo un finanšu risku analīze un vadība politikas plānošanā un ieviešanā</t>
  </si>
  <si>
    <t xml:space="preserve">Pieredzes, apmaiņa, mentorings, </t>
  </si>
  <si>
    <t>Latvijas Nacionālais attīstības plāns 2021.-2027. gadam</t>
  </si>
  <si>
    <t>Datu ievākšanas un analīzes metodes politikas plānošanai un īstenošanai</t>
  </si>
  <si>
    <t>Sniegt vispārēju ieskatu datu vākšanas un analīzes metodēs politikas plānošanas un īstenošanas procesos.</t>
  </si>
  <si>
    <t>Datu analīzes nepieciešamība.
Datu analīzes metožu izvēle.
Datu analīzes instrumentu izmantošana.
Lēmumu pieņemšana, balstoties uz pētījumiem.</t>
  </si>
  <si>
    <t>Datu ievākšanas pamati.
Datu analīze metodes.
Datu analīzes instrumenti.</t>
  </si>
  <si>
    <t>Cēloņu noteikšana un seku novērtēšana.
Literatūras avotu analīze.
Lielo datu analīzes pamatprincipi.</t>
  </si>
  <si>
    <t>OECD (2020), Building Capacity for Evidence-Informed Policy-Making: Lessons from Country Experiences, OECD Public Governance Reviews, OECD Publishing, Paris, https://doi.org/10.1787/86331250-en.
Umbach, Gaby. ‘Statistical and Data Literacy in Policy-making’. 1 Jan. 2022 : 445 – 452.</t>
  </si>
  <si>
    <t>Datu vākšanas un analīzes īpatnības politikas plānošanā un īstenošanā.</t>
  </si>
  <si>
    <t>Sniegt zināšanas par situācijai atbilstošakajām datu vākšanas un analīzes metodēm</t>
  </si>
  <si>
    <t>Nozīmīgākās datu vākšanas un analīzes metodes
Datu vākšanas metodika un darba organizēšana
Sabiedrības līdzdalības pasākumu organizēšana</t>
  </si>
  <si>
    <t>Datu vākšanas principi.
Datu analīze metodes.
Datu modelēšanas metodes.
Politikas finansešanas principi.</t>
  </si>
  <si>
    <t>Statistikas analīze un modelēšana.
Finanšu avotu identificēšana.</t>
  </si>
  <si>
    <t>Lekcija, darbnīca, gadījumu analīze</t>
  </si>
  <si>
    <t>Uz pierādījumiem balstītas politikas izstrādes vadīšana</t>
  </si>
  <si>
    <t>Sniegt zināšanas par uz pierādījumiem balstītas politikas ieviešanu un izvērtēšanu</t>
  </si>
  <si>
    <t>Datu modelēšana .
Alternatīvu analīze politikas plānošanā un īstenošanā.
Prognozēšana politikas plānošanā un īstenošanā.</t>
  </si>
  <si>
    <t>Datu analīze metodes.
Datu modelēšanas metodes.
Ekonometriskās modelēšanas metodes.</t>
  </si>
  <si>
    <t>Ekonometrisko modeļu veidošana.
Alternatīvu analīze.
Prognozēšana.</t>
  </si>
  <si>
    <t>Darbnīca, pieredzes apmaiņa, gadījumu analīze</t>
  </si>
  <si>
    <t>Apgūt praktiskas iemaņas par uz pierādījumiem balstītas politikas ieviešanu un izvērtēšanu</t>
  </si>
  <si>
    <t>Mentorings, mācīšanās no kolēģiem</t>
  </si>
  <si>
    <t>Ievads radošajā domāšanā</t>
  </si>
  <si>
    <t>Iepazīstināt ar ideju ģenerēšanas paņēmieniem.</t>
  </si>
  <si>
    <t>Ideju ģenerēšanas nepieciešamība.
Ideju ģenerēšanas metodes.
Ideju ģenerēšanas procesa vadīšana.</t>
  </si>
  <si>
    <t>Dažādas ideju ģenerēšanas metodes.
Ideju ģenerēšanas procesa vadīšana.</t>
  </si>
  <si>
    <t>Praktisku ideju ģenerēšanas metožu pielietojums.
Ideju ģenerēšanas atbalsta rīku izmantošana.</t>
  </si>
  <si>
    <t>E-mācības, darbnīca</t>
  </si>
  <si>
    <t>Berman, E. M., &amp; Kim, C. (2010). Creativity management in public organizations: Jump-starting innovation. Public Performance &amp; Management Review, 33(4), 619-652. 10.2753/PMR1530-9576330405
Collm, A., &amp; Schedler, K. (2014). Strategies for introducing organizational innovation to public service organizations. Public Management Review, 16(1), 140-161. 10.1080/14719037.2013.822528</t>
  </si>
  <si>
    <t>Dizaina domāšana politikas plānošanā un īstenošanā</t>
  </si>
  <si>
    <t>Dizaina domāšanas princpiu izmantošana politikas plānošanas un īstenošanas procesos.</t>
  </si>
  <si>
    <t>Dizaina domāšanas principi.
Dizaina domāšanas metodes un paņēmieni.
Dizaina domāšanas darbnīcu organizēšana un vadīšana.</t>
  </si>
  <si>
    <t>Dizaina domāšanas principi.
Dizaina domāšanas metodes un paņēmieni.</t>
  </si>
  <si>
    <t>Ideju ģenerēšana, balstoties uz dizaina domāšanas principiem.
Dizaina domāšanas darbnīcu organizēšana
Dizaina domāšanas darbnīcu vadīšana.</t>
  </si>
  <si>
    <t>Darbnīca, pieredzes apmaiņa</t>
  </si>
  <si>
    <t>Lockwood, T. (Ed.). (2009). Design Thinking: Integrating Innovation, Customer Experience, and Brand Value. Allworth Press.</t>
  </si>
  <si>
    <t>Pārmaiņu vadības process politikas plānošanā un ieviešanā</t>
  </si>
  <si>
    <t>Apgūt pārmaiņu vadības procesu un paņēmienus.</t>
  </si>
  <si>
    <t>Pārmaiņu vadības procesa dalībnieku identificēšana.
Vīzijas sasaiste ar stratēģiskajiem mērķiem.
Pārmaiņu vadības procesa soļi.
Pretestības pārvarēšana pārmaiņu ieviešanai.</t>
  </si>
  <si>
    <t>Zināšanas par pārmaiņu vadības procesa soļiem.
Likumu, vadlīniju un saistošo dokumentu ietekme uz pārmaiņām.
Pārmaiņu procesa ierobežojumi.</t>
  </si>
  <si>
    <t>Pārmaiņu procesa dalībnieku identificēšana.
Pretestības novēršanas pārmaiņu procesos.
Komunikācija pārmaiņu procesu atbalstam.</t>
  </si>
  <si>
    <t>Darbnīca, gadījumu analīze, mentorings</t>
  </si>
  <si>
    <t>Kotter, J. P. (2012). Leading Change. Harvard Business Review Press.
Wilhelms, E.A., &amp; Reyna, V.F. (Eds.). (2014). Neuroeconomics, Judgment, and Decision Making (1st ed.). Psychology Press. https://doi.org/10.4324/9781315763927</t>
  </si>
  <si>
    <t>Inovāciju stratēģijas izstrāde</t>
  </si>
  <si>
    <t>Sniegt ieskatu inovācijas stratēgiju izveidošanā politikas planošanai un īstenošanai</t>
  </si>
  <si>
    <t>Inovāciju stratēģiju izveidošana.
Inovāciju stratēģiju novērtēšana un pilnveidošana.
Barjeru inovācijām atpazīšana un novēršana.</t>
  </si>
  <si>
    <t>Inovāciju stratēģiju veidošanas principi.
Inovāciju stratēģiju novērtēšana metodes.</t>
  </si>
  <si>
    <t>Barjeru inovācijām atpazīšana un novēršana.</t>
  </si>
  <si>
    <t>Darbnīca, pieredzes apmaiņa, mentorings</t>
  </si>
  <si>
    <t>Lockwood, T. (Ed.). (2009). Design Thinking: Integrating Innovation, Customer Experience, and Brand Value. Allworth Press.
Wilhelms, E.A., &amp; Reyna, V.F. (Eds.). (2014). Neuroeconomics, Judgment, and Decision Making (1st ed.). Psychology Press. https://doi.org/10.4324/9781315763927</t>
  </si>
  <si>
    <t>Ievadkurss profesionālo attiecību veidošanā</t>
  </si>
  <si>
    <t>Parādīt ieguvumus no profesionālo kontaktu tīklu veidošanas un uzturēšanas</t>
  </si>
  <si>
    <t>Profesionālo attiecību dibināšana.
Kultūras īpatnību ievērošana profesionālajā vidē.
Digitālā vide un profesionālās attiecības.</t>
  </si>
  <si>
    <t>Kultūras atšķirības un to ietekme uz sadarbību.
Sociālie un profesionālie tīkli un to izmantošana darbam.</t>
  </si>
  <si>
    <t>Profesionālo kontaktu meklēšana.
Profesionālo kontaktu dibināšana.</t>
  </si>
  <si>
    <t>Lekcija, pieredzes apmaiņa, spēļošana, lomu spēle un simulācija</t>
  </si>
  <si>
    <t xml:space="preserve">Ibarra, Herman &amp; Hunter, Mark. (2007). How Leaders Create and Use Networks. Harvard business review. 85. 40-7, 124. </t>
  </si>
  <si>
    <t>Tīklošanās principi</t>
  </si>
  <si>
    <t>Skaidrot tīklošanās principus un ieguvumus no tīklošanās</t>
  </si>
  <si>
    <t>Organizācijas struktūras ietekme uz tīklošanos.
Ētikas jautājumi tīklošanās procesā.
Pasākumu izmantošana tīklošanās atbalstam.
Starp-sektoru sadarbība tīklošanās procesā.</t>
  </si>
  <si>
    <t>Ētikas principi profesionālajā darbībā.
Organizācijas hierarhiskās struktūra un pienākumu sadalījums.
Esošie nozares pasākumu ar būtisku lomu tīklošanās procesā.</t>
  </si>
  <si>
    <t>Kontaktu dibināšana un uzturēšana.
Tīklošanās pasākumu organizēšana.</t>
  </si>
  <si>
    <t>Lekcija, darbnīca, pieredzes apmaiņa, mentorings</t>
  </si>
  <si>
    <t>Viedokļa līderība</t>
  </si>
  <si>
    <t>Sniegt palīdzību personiskā profesionālā zīmola veidošanā un viedokļa līdera lomas atbalstā.</t>
  </si>
  <si>
    <t xml:space="preserve">Personiskā profesionālā zīmola veidošana.
Digitālo iespēju izmantošana profesionālajam zīmolam.
Viedokļa prezentācija.
</t>
  </si>
  <si>
    <t>Profesionālā zīmola jēdziens.
Profesionālie sociālie tīkli un digitālās saziņas platformas.</t>
  </si>
  <si>
    <t>Digitālā profila izveide un uzturēšana.
Viedokļa prezentācija.</t>
  </si>
  <si>
    <t>Darbnīca, lomu spēle un simulācija, mentorings</t>
  </si>
  <si>
    <t>Schawbel, D. (2010). Me 2.0: 4 Steps to Building Your Future. Kaplan Publishing.</t>
  </si>
  <si>
    <t>Tīklošanās rezultātu analīze</t>
  </si>
  <si>
    <t>Novērtēt tīklošanās rezultātus</t>
  </si>
  <si>
    <t>Veiksmīgas tīklošanās pazīmes.
Tīklošanās stratēģiju uzlabojumi.</t>
  </si>
  <si>
    <t>Tīklošanās procesa sagaidāmie rezultāti.
Rezultātu vērtēšanas metodes.</t>
  </si>
  <si>
    <t>Tīklošanās rezultātu novērtējums.</t>
  </si>
  <si>
    <t>Pieredzes apmaiņa, mentorings</t>
  </si>
  <si>
    <t>Komunikācija un viedokļu apmaiņa</t>
  </si>
  <si>
    <t>Spēt aktīvi un empātiski uzklausīt atšķirīgus viedokļus, veidojot konstruktīvu dialogu</t>
  </si>
  <si>
    <t>Atgriezeniskās saites sniegšana un saņemšana
Emociju vadība sarunas laikā
Atšķirīgu viedokļu uzklausīšana
Vienošanās panākšana sarunas laikā</t>
  </si>
  <si>
    <t>Atgriezeniskās saites veidošanas paņēmieni
Viedokļa izklāsta organizācijas paņēmieni</t>
  </si>
  <si>
    <t>Atgriezeniskās saites sniegšana un saņemšana
Vienošanās rezultātu sasniegšana
Emociju savaldīšana</t>
  </si>
  <si>
    <t>Lekcija, darbnīca, lomu spēle un simulācija</t>
  </si>
  <si>
    <t>Stone, D., &amp; Heen, S. (2014). Thanks for the Feedback: The Science and Art of Receiving Feedback Well. Viking.</t>
  </si>
  <si>
    <t>Prezentēšanas prasmes</t>
  </si>
  <si>
    <t>Pilnveidot prezentācijas prasmes dažādām auditorijām.</t>
  </si>
  <si>
    <t>Prezentācijas strukturēšana.
Laika vadība prezentācijā.
Emociju vadībā prezentācijā.
Prezentācijas pielāgošana auditorijai.
Datu un vizuālu materiālu izmantošana prezentācijā.</t>
  </si>
  <si>
    <t>Prezentēšanas rīki.
Prezentācijas organizācija.</t>
  </si>
  <si>
    <t>Prezentēšana klātienē.
Prezentēšana digitālajā vidē.
Prezentācijas satura vizualizācija.</t>
  </si>
  <si>
    <t>Duarte, N. (2010). Resonate: Present Visual Stories that Transform Audiences. Wiley.</t>
  </si>
  <si>
    <t>Naratīva izklāsta paņēmieni</t>
  </si>
  <si>
    <t>Sagatavot dalībniekus sarežģīta stāsta izstāstīšanai vienkāršā valodā.</t>
  </si>
  <si>
    <t>Stāsta organizēšanas tehnikas.
Klausītāju iesaiste stāstā.
Klausītāju pretestības pārvarēšana.</t>
  </si>
  <si>
    <t>Stāsta strukturēšanas paņēmieni un tehnikas.</t>
  </si>
  <si>
    <t>Kontakta dibināšana ar auditoriju.
Pielāgošanās auditorijas interesēm un zināšanu līmenim.</t>
  </si>
  <si>
    <t>Publiska uzstāšanās politikas plānošanā un īstenošanā</t>
  </si>
  <si>
    <t>Sagatavot dalībniekus publiskajai runai un diskusijai</t>
  </si>
  <si>
    <t>Publiskas uzstāšanās principi.
Publiskās runas plānošana.
Atbildes uz neērtiem jautājumiem.
Emociju vadība publiskās uzstāšanās laikā.
Sadarbība ar medijiem.</t>
  </si>
  <si>
    <t>Publiskās runas organizēšana.
Publiskas uzstāšanās principi.</t>
  </si>
  <si>
    <t>Prezentācijas prasmes.
Laika vadības prasmes.
Sarunas vadības prasmes.</t>
  </si>
  <si>
    <t>Gallo, C. (2014). Talk Like TED: The 9 Public-Speaking Secrets of the World's Top Minds. St. Martin's Press.</t>
  </si>
  <si>
    <r>
      <t xml:space="preserve">Pašvērtējums:
</t>
    </r>
    <r>
      <rPr>
        <sz val="9"/>
        <color theme="1"/>
        <rFont val="Calibri"/>
        <family val="2"/>
        <scheme val="minor"/>
      </rPr>
      <t>1- Nekad (mazāk nekā 5% gadījumu)
2 - Reti
3 - Dažreiz
4 - Bieži
5 - Vienmēr (biežāk nekā 95% gadījumu)</t>
    </r>
  </si>
  <si>
    <r>
      <t xml:space="preserve">Pašvērtējuma punkti
</t>
    </r>
    <r>
      <rPr>
        <sz val="9"/>
        <color theme="1"/>
        <rFont val="Calibri"/>
        <family val="2"/>
        <scheme val="minor"/>
      </rPr>
      <t>(visu līmeņa rīcības rādītāju vērtējumu kopsumma)</t>
    </r>
  </si>
  <si>
    <r>
      <t xml:space="preserve">Līmeņa maksimālais vērtējums 
</t>
    </r>
    <r>
      <rPr>
        <sz val="9"/>
        <color theme="1"/>
        <rFont val="Calibri"/>
        <family val="2"/>
        <scheme val="minor"/>
      </rPr>
      <t>(punkti)</t>
    </r>
  </si>
  <si>
    <r>
      <t xml:space="preserve">Pašvērtējums 
</t>
    </r>
    <r>
      <rPr>
        <sz val="9"/>
        <color theme="1"/>
        <rFont val="Calibri"/>
        <family val="2"/>
        <scheme val="minor"/>
      </rPr>
      <t>(% no maksimālā punktu skaita)</t>
    </r>
  </si>
  <si>
    <r>
      <t xml:space="preserve">Līmeņa vērtējums </t>
    </r>
    <r>
      <rPr>
        <sz val="9"/>
        <color theme="1"/>
        <rFont val="Calibri"/>
        <family val="2"/>
        <scheme val="minor"/>
      </rPr>
      <t>(atbilst: =&gt;70%/
neatbilst:&lt;70%)</t>
    </r>
  </si>
  <si>
    <t>7. Saskata starptautiskās vides ietekmi uz savu politikas nozari.</t>
  </si>
  <si>
    <t>8. Analizē nākotnes tendences nozarē un ārpus tās, plānojot nākotnes politikas iniciatīvas.</t>
  </si>
  <si>
    <t>5. Datu iegūšanā/analīzē/apstrādē sadarbojas ar ekspertiem.</t>
  </si>
  <si>
    <t>6. Kvalitatīvo datu iegūšanā/analīzē nodrošina sabiedrības līdzdalību.</t>
  </si>
  <si>
    <t>7. Plānojot politikas iniciatīvas, identificē vēlamās rīcības, finanšu avotus.</t>
  </si>
  <si>
    <t>8. Identificē informācijas nepilnības un izvirza alternatīvus risinājumus.</t>
  </si>
  <si>
    <t>9. Atbalsta kolēģus, norādot uz nozīmīgiem datiem un informācijas avotiem.</t>
  </si>
  <si>
    <t>10. Organizē un veic uz pētījumiem balstītu politikas izvērtējumu.</t>
  </si>
  <si>
    <t>11. Veido un attīsta uz datiem un pētījumiem balstītu politikas vērtēšanas pieeju.</t>
  </si>
  <si>
    <t>3. Aizstāv savu profesionālo viedokli sarežģītās situācijās, taču spēj to mainīt, saklausot pamatotus argumentus.</t>
  </si>
  <si>
    <t>4. Spēj novērtēt pārmaiņu vai inovāciju ietekmi.</t>
  </si>
  <si>
    <t>5. Izstrādā rīcības, balstoties lietotāja pieredzē.</t>
  </si>
  <si>
    <t>6. Izvērtē un ievieš jaunas darba metodes, rīkus un tehnoloģijas.</t>
  </si>
  <si>
    <t>7. Uzņemas atsevišķu darbinieku organizēšanu jaunu ideju un procesu ieviešanai.</t>
  </si>
  <si>
    <t>8. Iedrošina un pārliecina citus (tajā skaitā sabiedrību) skatīt lietas no cita skatu punkta un pieņemt izmaiņas.</t>
  </si>
  <si>
    <t>9. Veido politiku, ņemot vērā zināšanas par lēmumu pieņemšanas procesiem un politisko vidi.</t>
  </si>
  <si>
    <t>1. Politikas izstrādes un ieviešanas posmā sadarbojas ar īstenotājiem, lai nodrošinātu politikas rezultātu sasniegšanu.</t>
  </si>
  <si>
    <t>2. Politikas īstenošanā sadarbojas ar politikas plānotājiem, informējot par politikas ieviešanas gaitā izdarītajiem secinājumiem.</t>
  </si>
  <si>
    <t>3. Pārliecina citus par savu profesionālo viedokli.</t>
  </si>
  <si>
    <t>4. Uztur un paplašina ilglaicīgas un profesionālas attiecības savā iestādē un ārpus tās darba pienākumu efektīvai veikšanai.</t>
  </si>
  <si>
    <t>5. Uztur zinoša, uzticama un profesionāla speciālista reputāciju savā nozarē. Veido pieejama cilvēka tēlu.</t>
  </si>
  <si>
    <t>6. Izmanto situāciju (vidi, klātesošās personas, notikumu secību), lai panāktu labvēlīgu rezultātu.</t>
  </si>
  <si>
    <t>7. Sarunas laikā, uzklausot dažādus viedokļus, panāk vienošanos, kas nodrošina pievienoto vērtību visām pusēm.</t>
  </si>
  <si>
    <t>8. Savlaicīgi un saprotami informē sabiedrību un citas iestādes par izstrādāto politiku.</t>
  </si>
  <si>
    <t>9. Vērtē pašreizējā sadarbības tīkla efektivitāti un pilnveido sadarbības tīklu stratēģisko mērķu sasniegšanai.</t>
  </si>
  <si>
    <t>1. Uzklausa citu viedokļus un veicina konstruktīvu diskusiju.</t>
  </si>
  <si>
    <t>2. Atzīst citu ieguldījumu kopīgu jautājumu risināšanā.</t>
  </si>
  <si>
    <t>3. Uzklausa citu iestāžu, sabiedrības un tās grupu intereses un vajadzības.</t>
  </si>
  <si>
    <t>4. Palīdz citiem sagatavot stāstījumu.</t>
  </si>
  <si>
    <t>5. Stāsta par izstrādāto politiku, ņemot vērā mērķa auditorijas intereses.</t>
  </si>
  <si>
    <t>6. Apvieno vairākus, brīžiem atšķirīgus viedokļus vienā stāstā (naratīvā).</t>
  </si>
  <si>
    <t>7. Spēj skaidri pastāstīt par nozares vajadzībām, attīstot sadarbību iestādes iekšienē un ārpus tās.</t>
  </si>
  <si>
    <t>8. Vienkārši, saprotami un interesanti stāsta par sarežģītām lietām.</t>
  </si>
  <si>
    <t>9. Uzstājas publiski, pārliecinot par savu profesionālo viedokli un iedvesmojot auditoriju.</t>
  </si>
  <si>
    <t xml:space="preserve">Lai veiktu politikas plānošanas un īstenošanas kompetenču pašvērtējumu (lapas "Kompetenču modelis_saturs" I-M kolonna), veiciet šādas darbības: </t>
  </si>
  <si>
    <t>1. Lapas "Kompetenču modelis" "C"  kolonnā, izmantojot filtrēšanas funkciju, izvēlieties no saraksta Jūsu lomai atbilstošas kompetences. Jūs varat arī vērtēt visas kompetences, ja tas atbilst Jūsu pašvērtējuma mērķim.</t>
  </si>
  <si>
    <r>
      <t xml:space="preserve">2. Lapas "Kompetenču modelis" F kolonnā, izmantojot filtrēšanas funkciju, atlasiet konkrētas kompetences līmeni vai vairākus līmeņus un "I" kolonnā norādiet vērtējumus katram no rīcības rādītājiem šādā skalā: </t>
    </r>
    <r>
      <rPr>
        <i/>
        <sz val="12"/>
        <color theme="1"/>
        <rFont val="Calibri"/>
        <family val="2"/>
        <scheme val="minor"/>
      </rPr>
      <t>1- Nekad (mazāk nekā 5% gadījumu); 2 - Reti; 3 - Dažreiz; 4 - Bieži; 5 - Vienmēr (biežāk nekā 95% gadījumu</t>
    </r>
    <r>
      <rPr>
        <sz val="12"/>
        <color theme="1"/>
        <rFont val="Calibri"/>
        <family val="2"/>
        <scheme val="minor"/>
      </rPr>
      <t>). Lai norādītu vērtējumu, izvēlieties attiecīgo punktu vērtību no 1-5 punktu skalas, kura atveras, nospiežot uz šūnām I kolonnā.</t>
    </r>
  </si>
  <si>
    <t xml:space="preserve">3. Kad norādīti visi vērtējumi, "M" kolonnā redzams vērtējums: "Atbilst" vai "Neatbilst', t.i., vai Jūsu kompetences līmenis atbilst izvēlētajam līmenim (Sākuma, Pamata, Padziļināts, Eksperta) vai nē. </t>
  </si>
  <si>
    <t>4. "Atbilst" nozīmē, ka Jūsu atbildes veido 70 vai vairāk procentus no maksimālā vērtējuma šajā līmenī. Vērtējums "Neatbilst" var nozīmēt gan to, ka Jūsu līmenis augstāks, vai arī to, ka tas ir zemāks par vērtēto līmeni.</t>
  </si>
  <si>
    <t>5. Ja vērtējums ir neatbilst, aicinām izskatīt lapā "Mācīšanās ceļa karte" norādītās mācīšanās iespējas, kas atbilst konkrētās kompetences attiecīgajam līmenim. Jūs varat apgūt arī tās attīstības un mācīšanās iespējas, kuras norādītas līmeņiem, kuriem Jūs jau atbilstat.</t>
  </si>
  <si>
    <t>6. Lūdzu, jautājiet Valsts administrācijas skolas speciālistiem par pieejamajiem mācību kursiem. Kursu klāsts tiek pastāvīgi papildināts.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</si>
</sst>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2"/>
      <color theme="1"/>
      <name val="Calibri"/>
      <family val="2"/>
      <scheme val="minor"/>
    </font>
    <font>
      <b/>
      <sz val="11"/>
      <color theme="1"/>
      <name val="Calibri"/>
      <family val="2"/>
      <charset val="186"/>
      <scheme val="minor"/>
    </font>
    <font>
      <b/>
      <sz val="11"/>
      <color rgb="FF000000"/>
      <name val="Calibri"/>
      <family val="2"/>
      <charset val="186"/>
    </font>
    <font>
      <sz val="11"/>
      <color theme="1"/>
      <name val="Calibri"/>
      <family val="2"/>
      <scheme val="minor"/>
    </font>
    <font>
      <b/>
      <sz val="9"/>
      <color theme="1"/>
      <name val="Calibri"/>
      <family val="2"/>
      <scheme val="minor"/>
    </font>
    <font>
      <sz val="9"/>
      <color theme="1"/>
      <name val="Calibri"/>
      <family val="2"/>
      <scheme val="minor"/>
    </font>
    <font>
      <sz val="11"/>
      <color rgb="FF000000"/>
      <name val="Calibri"/>
      <family val="2"/>
      <charset val="186"/>
      <scheme val="minor"/>
    </font>
    <font>
      <b/>
      <sz val="12"/>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CE4D6"/>
        <bgColor rgb="FFFCE4D6"/>
      </patternFill>
    </fill>
    <fill>
      <patternFill patternType="solid">
        <fgColor theme="5"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0" fontId="4" fillId="0" borderId="0"/>
  </cellStyleXfs>
  <cellXfs count="14">
    <xf numFmtId="0" fontId="0" fillId="0" borderId="0" xfId="0"/>
    <xf numFmtId="0" fontId="0" fillId="0" borderId="0" xfId="0" applyAlignment="1">
      <alignment wrapText="1"/>
    </xf>
    <xf numFmtId="0" fontId="2" fillId="2" borderId="0" xfId="0" applyFont="1" applyFill="1"/>
    <xf numFmtId="0" fontId="2" fillId="2" borderId="0" xfId="0" applyFont="1" applyFill="1" applyAlignment="1">
      <alignment wrapText="1"/>
    </xf>
    <xf numFmtId="0" fontId="3" fillId="3" borderId="0" xfId="0" applyFont="1" applyFill="1"/>
    <xf numFmtId="0" fontId="0" fillId="4" borderId="0" xfId="0" applyFill="1"/>
    <xf numFmtId="0" fontId="3" fillId="0" borderId="0" xfId="0" applyFont="1"/>
    <xf numFmtId="0" fontId="0" fillId="5" borderId="0" xfId="0" applyFill="1"/>
    <xf numFmtId="0" fontId="5" fillId="2" borderId="0" xfId="0" applyFont="1" applyFill="1" applyAlignment="1">
      <alignment horizontal="center" wrapText="1"/>
    </xf>
    <xf numFmtId="0" fontId="7" fillId="4" borderId="0" xfId="0" applyFont="1" applyFill="1"/>
    <xf numFmtId="0" fontId="0" fillId="0" borderId="0" xfId="0" applyFill="1"/>
    <xf numFmtId="0" fontId="1" fillId="0" borderId="0" xfId="0" applyFont="1" applyFill="1" applyBorder="1" applyAlignment="1">
      <alignment horizontal="left" vertical="top" wrapText="1"/>
    </xf>
    <xf numFmtId="0" fontId="8" fillId="0" borderId="0" xfId="0" applyFont="1" applyBorder="1" applyAlignment="1">
      <alignment horizontal="left" vertical="top" wrapText="1"/>
    </xf>
    <xf numFmtId="0" fontId="1" fillId="0" borderId="0" xfId="0" applyFont="1" applyBorder="1" applyAlignment="1">
      <alignment horizontal="left" vertical="top" wrapText="1"/>
    </xf>
  </cellXfs>
  <cellStyles count="2">
    <cellStyle name="Normal" xfId="0" builtinId="0"/>
    <cellStyle name="Normal 2" xfId="1" xr:uid="{09E11F32-7CA0-4AC9-B366-9FC0FD66D4D1}"/>
  </cellStyles>
  <dxfs count="3">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C69007-C491-2245-98FB-BA743BE718E7}" name="Table2" displayName="Table2" ref="B2:B8" totalsRowShown="0" headerRowDxfId="1" dataDxfId="2">
  <autoFilter ref="B2:B8" xr:uid="{EDC69007-C491-2245-98FB-BA743BE718E7}"/>
  <tableColumns count="1">
    <tableColumn id="1" xr3:uid="{201699B7-00C0-E046-A01D-CA16FDF3FA0E}" name="Lai veiktu politikas plānošanas un īstenošanas kompetenču pašvērtējumu (lapas &quot;Kompetenču modelis_saturs&quot; I-M kolonna), veiciet šādas darbības: "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C27C1-4DA9-4E43-994C-C85D1EC44D99}">
  <dimension ref="A1:A94"/>
  <sheetViews>
    <sheetView topLeftCell="A71" workbookViewId="0">
      <selection activeCell="A89" sqref="A89"/>
    </sheetView>
  </sheetViews>
  <sheetFormatPr baseColWidth="10" defaultColWidth="8.83203125" defaultRowHeight="15" x14ac:dyDescent="0.2"/>
  <cols>
    <col min="1" max="1" width="76.5" customWidth="1"/>
  </cols>
  <sheetData>
    <row r="1" spans="1:1" x14ac:dyDescent="0.2">
      <c r="A1" s="4" t="s">
        <v>0</v>
      </c>
    </row>
    <row r="2" spans="1:1" x14ac:dyDescent="0.2">
      <c r="A2" t="s">
        <v>1</v>
      </c>
    </row>
    <row r="3" spans="1:1" x14ac:dyDescent="0.2">
      <c r="A3" t="s">
        <v>2</v>
      </c>
    </row>
    <row r="4" spans="1:1" x14ac:dyDescent="0.2">
      <c r="A4" t="s">
        <v>3</v>
      </c>
    </row>
    <row r="5" spans="1:1" x14ac:dyDescent="0.2">
      <c r="A5" t="s">
        <v>4</v>
      </c>
    </row>
    <row r="6" spans="1:1" x14ac:dyDescent="0.2">
      <c r="A6" t="s">
        <v>5</v>
      </c>
    </row>
    <row r="7" spans="1:1" x14ac:dyDescent="0.2">
      <c r="A7" t="s">
        <v>6</v>
      </c>
    </row>
    <row r="8" spans="1:1" x14ac:dyDescent="0.2">
      <c r="A8" t="s">
        <v>7</v>
      </c>
    </row>
    <row r="9" spans="1:1" x14ac:dyDescent="0.2">
      <c r="A9" t="s">
        <v>8</v>
      </c>
    </row>
    <row r="10" spans="1:1" x14ac:dyDescent="0.2">
      <c r="A10" t="s">
        <v>9</v>
      </c>
    </row>
    <row r="11" spans="1:1" x14ac:dyDescent="0.2">
      <c r="A11" t="s">
        <v>10</v>
      </c>
    </row>
    <row r="12" spans="1:1" x14ac:dyDescent="0.2">
      <c r="A12" t="s">
        <v>11</v>
      </c>
    </row>
    <row r="13" spans="1:1" x14ac:dyDescent="0.2">
      <c r="A13" t="s">
        <v>12</v>
      </c>
    </row>
    <row r="14" spans="1:1" x14ac:dyDescent="0.2">
      <c r="A14" t="s">
        <v>13</v>
      </c>
    </row>
    <row r="15" spans="1:1" x14ac:dyDescent="0.2">
      <c r="A15" t="s">
        <v>14</v>
      </c>
    </row>
    <row r="16" spans="1:1" x14ac:dyDescent="0.2">
      <c r="A16" t="s">
        <v>15</v>
      </c>
    </row>
    <row r="17" spans="1:1" x14ac:dyDescent="0.2">
      <c r="A17" t="s">
        <v>16</v>
      </c>
    </row>
    <row r="21" spans="1:1" x14ac:dyDescent="0.2">
      <c r="A21" s="5" t="s">
        <v>2</v>
      </c>
    </row>
    <row r="22" spans="1:1" x14ac:dyDescent="0.2">
      <c r="A22" s="6" t="s">
        <v>17</v>
      </c>
    </row>
    <row r="23" spans="1:1" x14ac:dyDescent="0.2">
      <c r="A23" s="6" t="s">
        <v>18</v>
      </c>
    </row>
    <row r="24" spans="1:1" x14ac:dyDescent="0.2">
      <c r="A24" s="6" t="s">
        <v>19</v>
      </c>
    </row>
    <row r="25" spans="1:1" x14ac:dyDescent="0.2">
      <c r="A25" s="5" t="s">
        <v>20</v>
      </c>
    </row>
    <row r="26" spans="1:1" x14ac:dyDescent="0.2">
      <c r="A26" s="7" t="s">
        <v>21</v>
      </c>
    </row>
    <row r="27" spans="1:1" x14ac:dyDescent="0.2">
      <c r="A27" t="s">
        <v>22</v>
      </c>
    </row>
    <row r="28" spans="1:1" x14ac:dyDescent="0.2">
      <c r="A28" t="s">
        <v>23</v>
      </c>
    </row>
    <row r="29" spans="1:1" x14ac:dyDescent="0.2">
      <c r="A29" t="s">
        <v>24</v>
      </c>
    </row>
    <row r="30" spans="1:1" x14ac:dyDescent="0.2">
      <c r="A30" t="s">
        <v>25</v>
      </c>
    </row>
    <row r="31" spans="1:1" x14ac:dyDescent="0.2">
      <c r="A31" t="s">
        <v>26</v>
      </c>
    </row>
    <row r="32" spans="1:1" x14ac:dyDescent="0.2">
      <c r="A32" t="s">
        <v>27</v>
      </c>
    </row>
    <row r="33" spans="1:1" x14ac:dyDescent="0.2">
      <c r="A33" t="s">
        <v>28</v>
      </c>
    </row>
    <row r="34" spans="1:1" x14ac:dyDescent="0.2">
      <c r="A34" t="s">
        <v>29</v>
      </c>
    </row>
    <row r="35" spans="1:1" x14ac:dyDescent="0.2">
      <c r="A35" t="s">
        <v>30</v>
      </c>
    </row>
    <row r="36" spans="1:1" x14ac:dyDescent="0.2">
      <c r="A36" t="s">
        <v>31</v>
      </c>
    </row>
    <row r="37" spans="1:1" x14ac:dyDescent="0.2">
      <c r="A37" t="s">
        <v>32</v>
      </c>
    </row>
    <row r="38" spans="1:1" x14ac:dyDescent="0.2">
      <c r="A38" t="s">
        <v>33</v>
      </c>
    </row>
    <row r="39" spans="1:1" x14ac:dyDescent="0.2">
      <c r="A39" t="s">
        <v>34</v>
      </c>
    </row>
    <row r="40" spans="1:1" x14ac:dyDescent="0.2">
      <c r="A40" t="s">
        <v>35</v>
      </c>
    </row>
    <row r="41" spans="1:1" x14ac:dyDescent="0.2">
      <c r="A41" t="s">
        <v>36</v>
      </c>
    </row>
    <row r="42" spans="1:1" x14ac:dyDescent="0.2">
      <c r="A42" t="s">
        <v>37</v>
      </c>
    </row>
    <row r="43" spans="1:1" x14ac:dyDescent="0.2">
      <c r="A43" t="s">
        <v>38</v>
      </c>
    </row>
    <row r="44" spans="1:1" x14ac:dyDescent="0.2">
      <c r="A44" t="s">
        <v>39</v>
      </c>
    </row>
    <row r="45" spans="1:1" x14ac:dyDescent="0.2">
      <c r="A45" t="s">
        <v>40</v>
      </c>
    </row>
    <row r="46" spans="1:1" x14ac:dyDescent="0.2">
      <c r="A46" t="s">
        <v>41</v>
      </c>
    </row>
    <row r="47" spans="1:1" x14ac:dyDescent="0.2">
      <c r="A47" t="s">
        <v>42</v>
      </c>
    </row>
    <row r="48" spans="1:1" x14ac:dyDescent="0.2">
      <c r="A48" t="s">
        <v>43</v>
      </c>
    </row>
    <row r="49" spans="1:1" x14ac:dyDescent="0.2">
      <c r="A49" t="s">
        <v>44</v>
      </c>
    </row>
    <row r="50" spans="1:1" x14ac:dyDescent="0.2">
      <c r="A50" t="s">
        <v>45</v>
      </c>
    </row>
    <row r="51" spans="1:1" x14ac:dyDescent="0.2">
      <c r="A51" t="s">
        <v>46</v>
      </c>
    </row>
    <row r="52" spans="1:1" x14ac:dyDescent="0.2">
      <c r="A52" t="s">
        <v>47</v>
      </c>
    </row>
    <row r="53" spans="1:1" x14ac:dyDescent="0.2">
      <c r="A53" t="s">
        <v>48</v>
      </c>
    </row>
    <row r="54" spans="1:1" x14ac:dyDescent="0.2">
      <c r="A54" t="s">
        <v>49</v>
      </c>
    </row>
    <row r="55" spans="1:1" x14ac:dyDescent="0.2">
      <c r="A55" t="s">
        <v>50</v>
      </c>
    </row>
    <row r="56" spans="1:1" x14ac:dyDescent="0.2">
      <c r="A56" t="s">
        <v>51</v>
      </c>
    </row>
    <row r="57" spans="1:1" x14ac:dyDescent="0.2">
      <c r="A57" t="s">
        <v>52</v>
      </c>
    </row>
    <row r="58" spans="1:1" x14ac:dyDescent="0.2">
      <c r="A58" t="s">
        <v>53</v>
      </c>
    </row>
    <row r="59" spans="1:1" x14ac:dyDescent="0.2">
      <c r="A59" t="s">
        <v>54</v>
      </c>
    </row>
    <row r="60" spans="1:1" x14ac:dyDescent="0.2">
      <c r="A60" t="s">
        <v>55</v>
      </c>
    </row>
    <row r="61" spans="1:1" x14ac:dyDescent="0.2">
      <c r="A61" t="s">
        <v>56</v>
      </c>
    </row>
    <row r="62" spans="1:1" x14ac:dyDescent="0.2">
      <c r="A62" t="s">
        <v>57</v>
      </c>
    </row>
    <row r="63" spans="1:1" x14ac:dyDescent="0.2">
      <c r="A63" t="s">
        <v>58</v>
      </c>
    </row>
    <row r="64" spans="1:1" x14ac:dyDescent="0.2">
      <c r="A64" t="s">
        <v>59</v>
      </c>
    </row>
    <row r="65" spans="1:1" x14ac:dyDescent="0.2">
      <c r="A65" t="s">
        <v>60</v>
      </c>
    </row>
    <row r="66" spans="1:1" x14ac:dyDescent="0.2">
      <c r="A66" t="s">
        <v>61</v>
      </c>
    </row>
    <row r="67" spans="1:1" x14ac:dyDescent="0.2">
      <c r="A67" t="s">
        <v>62</v>
      </c>
    </row>
    <row r="68" spans="1:1" x14ac:dyDescent="0.2">
      <c r="A68" t="s">
        <v>63</v>
      </c>
    </row>
    <row r="69" spans="1:1" x14ac:dyDescent="0.2">
      <c r="A69" t="s">
        <v>64</v>
      </c>
    </row>
    <row r="70" spans="1:1" x14ac:dyDescent="0.2">
      <c r="A70" t="s">
        <v>65</v>
      </c>
    </row>
    <row r="71" spans="1:1" x14ac:dyDescent="0.2">
      <c r="A71" t="s">
        <v>66</v>
      </c>
    </row>
    <row r="72" spans="1:1" x14ac:dyDescent="0.2">
      <c r="A72" t="s">
        <v>67</v>
      </c>
    </row>
    <row r="73" spans="1:1" x14ac:dyDescent="0.2">
      <c r="A73" t="s">
        <v>68</v>
      </c>
    </row>
    <row r="74" spans="1:1" x14ac:dyDescent="0.2">
      <c r="A74" t="s">
        <v>69</v>
      </c>
    </row>
    <row r="75" spans="1:1" x14ac:dyDescent="0.2">
      <c r="A75" s="5" t="s">
        <v>70</v>
      </c>
    </row>
    <row r="76" spans="1:1" x14ac:dyDescent="0.2">
      <c r="A76" t="s">
        <v>71</v>
      </c>
    </row>
    <row r="77" spans="1:1" x14ac:dyDescent="0.2">
      <c r="A77" t="s">
        <v>72</v>
      </c>
    </row>
    <row r="78" spans="1:1" x14ac:dyDescent="0.2">
      <c r="A78" t="s">
        <v>73</v>
      </c>
    </row>
    <row r="79" spans="1:1" x14ac:dyDescent="0.2">
      <c r="A79" t="s">
        <v>74</v>
      </c>
    </row>
    <row r="80" spans="1:1" x14ac:dyDescent="0.2">
      <c r="A80" t="s">
        <v>75</v>
      </c>
    </row>
    <row r="81" spans="1:1" x14ac:dyDescent="0.2">
      <c r="A81" t="s">
        <v>76</v>
      </c>
    </row>
    <row r="82" spans="1:1" x14ac:dyDescent="0.2">
      <c r="A82" t="s">
        <v>77</v>
      </c>
    </row>
    <row r="83" spans="1:1" x14ac:dyDescent="0.2">
      <c r="A83" t="s">
        <v>78</v>
      </c>
    </row>
    <row r="84" spans="1:1" x14ac:dyDescent="0.2">
      <c r="A84" t="s">
        <v>79</v>
      </c>
    </row>
    <row r="85" spans="1:1" x14ac:dyDescent="0.2">
      <c r="A85" t="s">
        <v>80</v>
      </c>
    </row>
    <row r="86" spans="1:1" x14ac:dyDescent="0.2">
      <c r="A86" t="s">
        <v>81</v>
      </c>
    </row>
    <row r="87" spans="1:1" x14ac:dyDescent="0.2">
      <c r="A87" t="s">
        <v>82</v>
      </c>
    </row>
    <row r="88" spans="1:1" x14ac:dyDescent="0.2">
      <c r="A88" t="s">
        <v>83</v>
      </c>
    </row>
    <row r="89" spans="1:1" x14ac:dyDescent="0.2">
      <c r="A89" t="s">
        <v>84</v>
      </c>
    </row>
    <row r="90" spans="1:1" x14ac:dyDescent="0.2">
      <c r="A90" s="5" t="s">
        <v>85</v>
      </c>
    </row>
    <row r="91" spans="1:1" x14ac:dyDescent="0.2">
      <c r="A91" t="s">
        <v>86</v>
      </c>
    </row>
    <row r="92" spans="1:1" x14ac:dyDescent="0.2">
      <c r="A92" t="s">
        <v>87</v>
      </c>
    </row>
    <row r="93" spans="1:1" x14ac:dyDescent="0.2">
      <c r="A93" t="s">
        <v>84</v>
      </c>
    </row>
    <row r="94" spans="1:1" x14ac:dyDescent="0.2">
      <c r="A94"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B4E26-C887-42DD-93F3-2F96EC28AC00}">
  <dimension ref="A1:M50"/>
  <sheetViews>
    <sheetView tabSelected="1" workbookViewId="0">
      <pane xSplit="1" ySplit="1" topLeftCell="B2" activePane="bottomRight" state="frozen"/>
      <selection pane="topRight" activeCell="B1" sqref="B1"/>
      <selection pane="bottomLeft" activeCell="A2" sqref="A2"/>
      <selection pane="bottomRight" activeCell="G1" sqref="G1:G1048576"/>
    </sheetView>
  </sheetViews>
  <sheetFormatPr baseColWidth="10" defaultColWidth="8.83203125" defaultRowHeight="15" x14ac:dyDescent="0.2"/>
  <cols>
    <col min="1" max="1" width="24.5" customWidth="1"/>
    <col min="2" max="2" width="34.5" customWidth="1"/>
    <col min="3" max="3" width="32.33203125" customWidth="1"/>
    <col min="4" max="4" width="56.5" customWidth="1"/>
    <col min="5" max="5" width="44.5" customWidth="1"/>
    <col min="6" max="6" width="22.6640625" bestFit="1" customWidth="1"/>
    <col min="7" max="7" width="60.5" customWidth="1"/>
    <col min="8" max="8" width="28.83203125" customWidth="1"/>
    <col min="9" max="9" width="11.6640625" customWidth="1"/>
    <col min="10" max="10" width="10.5" customWidth="1"/>
    <col min="12" max="12" width="10" customWidth="1"/>
  </cols>
  <sheetData>
    <row r="1" spans="1:13" ht="131" x14ac:dyDescent="0.2">
      <c r="A1" s="2" t="s">
        <v>89</v>
      </c>
      <c r="B1" s="2" t="s">
        <v>90</v>
      </c>
      <c r="C1" s="2" t="s">
        <v>91</v>
      </c>
      <c r="D1" s="2" t="s">
        <v>92</v>
      </c>
      <c r="E1" s="2" t="s">
        <v>20</v>
      </c>
      <c r="F1" s="2" t="s">
        <v>93</v>
      </c>
      <c r="G1" s="2" t="s">
        <v>94</v>
      </c>
      <c r="H1" s="2" t="s">
        <v>95</v>
      </c>
      <c r="I1" s="8" t="s">
        <v>267</v>
      </c>
      <c r="J1" s="8" t="s">
        <v>268</v>
      </c>
      <c r="K1" s="8" t="s">
        <v>269</v>
      </c>
      <c r="L1" s="8" t="s">
        <v>270</v>
      </c>
      <c r="M1" s="8" t="s">
        <v>271</v>
      </c>
    </row>
    <row r="2" spans="1:13" x14ac:dyDescent="0.2">
      <c r="A2" t="s">
        <v>96</v>
      </c>
      <c r="B2" t="s">
        <v>97</v>
      </c>
      <c r="C2" t="s">
        <v>98</v>
      </c>
      <c r="D2" t="s">
        <v>99</v>
      </c>
      <c r="E2" t="s">
        <v>100</v>
      </c>
      <c r="F2" s="10" t="s">
        <v>101</v>
      </c>
      <c r="G2" t="s">
        <v>102</v>
      </c>
      <c r="H2" t="s">
        <v>103</v>
      </c>
      <c r="I2">
        <v>2</v>
      </c>
    </row>
    <row r="3" spans="1:13" x14ac:dyDescent="0.2">
      <c r="A3" t="s">
        <v>96</v>
      </c>
      <c r="B3" t="s">
        <v>97</v>
      </c>
      <c r="C3" t="s">
        <v>98</v>
      </c>
      <c r="D3" t="s">
        <v>99</v>
      </c>
      <c r="E3" t="s">
        <v>100</v>
      </c>
      <c r="F3" s="10" t="s">
        <v>101</v>
      </c>
      <c r="G3" t="s">
        <v>104</v>
      </c>
      <c r="H3" t="s">
        <v>103</v>
      </c>
      <c r="I3">
        <v>3</v>
      </c>
      <c r="J3" s="5">
        <f>I2+I3</f>
        <v>5</v>
      </c>
      <c r="K3" s="5">
        <v>10</v>
      </c>
      <c r="L3" s="5">
        <f>J3/K3</f>
        <v>0.5</v>
      </c>
      <c r="M3" s="5" t="str">
        <f>IF(L3&gt;=0.7,"Atbilst","Neatbilst")</f>
        <v>Neatbilst</v>
      </c>
    </row>
    <row r="4" spans="1:13" x14ac:dyDescent="0.2">
      <c r="A4" t="s">
        <v>96</v>
      </c>
      <c r="B4" t="s">
        <v>97</v>
      </c>
      <c r="C4" t="s">
        <v>98</v>
      </c>
      <c r="D4" t="s">
        <v>99</v>
      </c>
      <c r="E4" t="s">
        <v>100</v>
      </c>
      <c r="F4" s="10" t="s">
        <v>105</v>
      </c>
      <c r="G4" t="s">
        <v>106</v>
      </c>
      <c r="H4" t="s">
        <v>103</v>
      </c>
    </row>
    <row r="5" spans="1:13" x14ac:dyDescent="0.2">
      <c r="A5" t="s">
        <v>96</v>
      </c>
      <c r="B5" t="s">
        <v>97</v>
      </c>
      <c r="C5" t="s">
        <v>98</v>
      </c>
      <c r="D5" t="s">
        <v>99</v>
      </c>
      <c r="E5" t="s">
        <v>100</v>
      </c>
      <c r="F5" s="10" t="s">
        <v>105</v>
      </c>
      <c r="G5" t="s">
        <v>107</v>
      </c>
      <c r="H5" t="s">
        <v>103</v>
      </c>
      <c r="J5" s="5">
        <f>I4+I5</f>
        <v>0</v>
      </c>
      <c r="K5" s="5">
        <v>10</v>
      </c>
      <c r="L5" s="5">
        <f>J5/K5</f>
        <v>0</v>
      </c>
      <c r="M5" s="9" t="str">
        <f>IF(L5&gt;=0.7,"Atbilst","Neatbilst")</f>
        <v>Neatbilst</v>
      </c>
    </row>
    <row r="6" spans="1:13" x14ac:dyDescent="0.2">
      <c r="A6" t="s">
        <v>96</v>
      </c>
      <c r="B6" t="s">
        <v>97</v>
      </c>
      <c r="C6" t="s">
        <v>98</v>
      </c>
      <c r="D6" t="s">
        <v>99</v>
      </c>
      <c r="E6" t="s">
        <v>100</v>
      </c>
      <c r="F6" s="10" t="s">
        <v>108</v>
      </c>
      <c r="G6" t="s">
        <v>109</v>
      </c>
      <c r="H6" t="s">
        <v>103</v>
      </c>
    </row>
    <row r="7" spans="1:13" x14ac:dyDescent="0.2">
      <c r="A7" t="s">
        <v>96</v>
      </c>
      <c r="B7" t="s">
        <v>97</v>
      </c>
      <c r="C7" t="s">
        <v>98</v>
      </c>
      <c r="D7" t="s">
        <v>99</v>
      </c>
      <c r="E7" t="s">
        <v>100</v>
      </c>
      <c r="F7" s="10" t="s">
        <v>108</v>
      </c>
      <c r="G7" t="s">
        <v>110</v>
      </c>
      <c r="H7" t="s">
        <v>111</v>
      </c>
    </row>
    <row r="8" spans="1:13" x14ac:dyDescent="0.2">
      <c r="A8" t="s">
        <v>96</v>
      </c>
      <c r="B8" t="s">
        <v>97</v>
      </c>
      <c r="C8" t="s">
        <v>98</v>
      </c>
      <c r="D8" t="s">
        <v>99</v>
      </c>
      <c r="E8" t="s">
        <v>100</v>
      </c>
      <c r="F8" s="10" t="s">
        <v>108</v>
      </c>
      <c r="G8" t="s">
        <v>272</v>
      </c>
      <c r="H8" t="s">
        <v>103</v>
      </c>
      <c r="J8" s="5">
        <f>I6+I7</f>
        <v>0</v>
      </c>
      <c r="K8" s="5">
        <v>15</v>
      </c>
      <c r="L8" s="5">
        <f>J8/K8</f>
        <v>0</v>
      </c>
      <c r="M8" s="5" t="str">
        <f>IF(L8&gt;=0.7,"Atbilst","Neatbilst")</f>
        <v>Neatbilst</v>
      </c>
    </row>
    <row r="9" spans="1:13" x14ac:dyDescent="0.2">
      <c r="A9" t="s">
        <v>96</v>
      </c>
      <c r="B9" t="s">
        <v>97</v>
      </c>
      <c r="C9" t="s">
        <v>98</v>
      </c>
      <c r="D9" t="s">
        <v>99</v>
      </c>
      <c r="E9" t="s">
        <v>100</v>
      </c>
      <c r="F9" s="10" t="s">
        <v>112</v>
      </c>
      <c r="G9" t="s">
        <v>273</v>
      </c>
      <c r="H9" t="s">
        <v>103</v>
      </c>
    </row>
    <row r="10" spans="1:13" x14ac:dyDescent="0.2">
      <c r="A10" t="s">
        <v>96</v>
      </c>
      <c r="B10" t="s">
        <v>97</v>
      </c>
      <c r="C10" t="s">
        <v>98</v>
      </c>
      <c r="D10" t="s">
        <v>99</v>
      </c>
      <c r="E10" t="s">
        <v>100</v>
      </c>
      <c r="F10" s="10" t="s">
        <v>112</v>
      </c>
      <c r="G10" t="s">
        <v>113</v>
      </c>
      <c r="H10" t="s">
        <v>114</v>
      </c>
      <c r="J10" s="5">
        <f>I9+I8+I10</f>
        <v>0</v>
      </c>
      <c r="K10" s="5">
        <v>10</v>
      </c>
      <c r="L10" s="5">
        <f>J10/K10</f>
        <v>0</v>
      </c>
      <c r="M10" s="5" t="str">
        <f>IF(L10&gt;=0.7,"Atbilst","Neatbilst")</f>
        <v>Neatbilst</v>
      </c>
    </row>
    <row r="11" spans="1:13" x14ac:dyDescent="0.2">
      <c r="A11" t="s">
        <v>96</v>
      </c>
      <c r="B11" t="s">
        <v>115</v>
      </c>
      <c r="C11" t="s">
        <v>116</v>
      </c>
      <c r="D11" t="s">
        <v>117</v>
      </c>
      <c r="E11" t="s">
        <v>100</v>
      </c>
      <c r="F11" t="s">
        <v>101</v>
      </c>
      <c r="G11" t="s">
        <v>118</v>
      </c>
      <c r="H11" t="s">
        <v>119</v>
      </c>
    </row>
    <row r="12" spans="1:13" x14ac:dyDescent="0.2">
      <c r="A12" t="s">
        <v>96</v>
      </c>
      <c r="B12" t="s">
        <v>115</v>
      </c>
      <c r="C12" t="s">
        <v>116</v>
      </c>
      <c r="D12" t="s">
        <v>117</v>
      </c>
      <c r="E12" t="s">
        <v>100</v>
      </c>
      <c r="F12" t="s">
        <v>101</v>
      </c>
      <c r="G12" t="s">
        <v>120</v>
      </c>
      <c r="H12" t="s">
        <v>119</v>
      </c>
      <c r="J12" s="5">
        <f>I11+I12</f>
        <v>0</v>
      </c>
      <c r="K12" s="5">
        <v>10</v>
      </c>
      <c r="L12" s="5">
        <f>J12/K12</f>
        <v>0</v>
      </c>
      <c r="M12" s="5" t="str">
        <f>IF(L12&gt;=0.7,"Atbilst","Neatbilst")</f>
        <v>Neatbilst</v>
      </c>
    </row>
    <row r="13" spans="1:13" x14ac:dyDescent="0.2">
      <c r="A13" t="s">
        <v>96</v>
      </c>
      <c r="B13" t="s">
        <v>115</v>
      </c>
      <c r="C13" t="s">
        <v>116</v>
      </c>
      <c r="D13" t="s">
        <v>117</v>
      </c>
      <c r="E13" t="s">
        <v>100</v>
      </c>
      <c r="F13" t="s">
        <v>105</v>
      </c>
      <c r="G13" t="s">
        <v>121</v>
      </c>
      <c r="H13" t="s">
        <v>119</v>
      </c>
    </row>
    <row r="14" spans="1:13" x14ac:dyDescent="0.2">
      <c r="A14" t="s">
        <v>96</v>
      </c>
      <c r="B14" t="s">
        <v>115</v>
      </c>
      <c r="C14" t="s">
        <v>116</v>
      </c>
      <c r="D14" t="s">
        <v>117</v>
      </c>
      <c r="E14" t="s">
        <v>100</v>
      </c>
      <c r="F14" t="s">
        <v>105</v>
      </c>
      <c r="G14" t="s">
        <v>122</v>
      </c>
      <c r="H14" t="s">
        <v>119</v>
      </c>
    </row>
    <row r="15" spans="1:13" x14ac:dyDescent="0.2">
      <c r="A15" t="s">
        <v>96</v>
      </c>
      <c r="B15" t="s">
        <v>115</v>
      </c>
      <c r="C15" t="s">
        <v>116</v>
      </c>
      <c r="D15" t="s">
        <v>117</v>
      </c>
      <c r="E15" t="s">
        <v>100</v>
      </c>
      <c r="F15" t="s">
        <v>105</v>
      </c>
      <c r="G15" t="s">
        <v>274</v>
      </c>
      <c r="H15" t="s">
        <v>119</v>
      </c>
    </row>
    <row r="16" spans="1:13" x14ac:dyDescent="0.2">
      <c r="A16" t="s">
        <v>96</v>
      </c>
      <c r="B16" t="s">
        <v>115</v>
      </c>
      <c r="C16" t="s">
        <v>116</v>
      </c>
      <c r="D16" t="s">
        <v>117</v>
      </c>
      <c r="E16" t="s">
        <v>100</v>
      </c>
      <c r="F16" t="s">
        <v>105</v>
      </c>
      <c r="G16" t="s">
        <v>275</v>
      </c>
      <c r="H16" t="s">
        <v>119</v>
      </c>
    </row>
    <row r="17" spans="1:13" x14ac:dyDescent="0.2">
      <c r="A17" t="s">
        <v>96</v>
      </c>
      <c r="B17" t="s">
        <v>115</v>
      </c>
      <c r="C17" t="s">
        <v>116</v>
      </c>
      <c r="D17" t="s">
        <v>117</v>
      </c>
      <c r="E17" t="s">
        <v>100</v>
      </c>
      <c r="F17" t="s">
        <v>105</v>
      </c>
      <c r="G17" t="s">
        <v>276</v>
      </c>
      <c r="H17" t="s">
        <v>119</v>
      </c>
      <c r="J17" s="5">
        <f>I13+I14+I15+I16+I17</f>
        <v>0</v>
      </c>
      <c r="K17" s="5">
        <v>25</v>
      </c>
      <c r="L17" s="5">
        <f>J17/K17</f>
        <v>0</v>
      </c>
      <c r="M17" s="5" t="str">
        <f>IF(L17&gt;=0.7,"Atbilst","Neatbilst")</f>
        <v>Neatbilst</v>
      </c>
    </row>
    <row r="18" spans="1:13" x14ac:dyDescent="0.2">
      <c r="A18" t="s">
        <v>96</v>
      </c>
      <c r="B18" t="s">
        <v>115</v>
      </c>
      <c r="C18" t="s">
        <v>116</v>
      </c>
      <c r="D18" t="s">
        <v>117</v>
      </c>
      <c r="E18" t="s">
        <v>100</v>
      </c>
      <c r="F18" t="s">
        <v>108</v>
      </c>
      <c r="G18" t="s">
        <v>277</v>
      </c>
      <c r="H18" t="s">
        <v>119</v>
      </c>
    </row>
    <row r="19" spans="1:13" x14ac:dyDescent="0.2">
      <c r="A19" t="s">
        <v>96</v>
      </c>
      <c r="B19" t="s">
        <v>115</v>
      </c>
      <c r="C19" t="s">
        <v>116</v>
      </c>
      <c r="D19" t="s">
        <v>117</v>
      </c>
      <c r="E19" t="s">
        <v>100</v>
      </c>
      <c r="F19" t="s">
        <v>108</v>
      </c>
      <c r="G19" t="s">
        <v>278</v>
      </c>
      <c r="H19" t="s">
        <v>119</v>
      </c>
    </row>
    <row r="20" spans="1:13" x14ac:dyDescent="0.2">
      <c r="A20" t="s">
        <v>96</v>
      </c>
      <c r="B20" t="s">
        <v>115</v>
      </c>
      <c r="C20" t="s">
        <v>116</v>
      </c>
      <c r="D20" t="s">
        <v>117</v>
      </c>
      <c r="E20" t="s">
        <v>100</v>
      </c>
      <c r="F20" t="s">
        <v>108</v>
      </c>
      <c r="G20" t="s">
        <v>279</v>
      </c>
      <c r="H20" t="s">
        <v>119</v>
      </c>
      <c r="J20" s="5">
        <f>I18+I19+I20</f>
        <v>0</v>
      </c>
      <c r="K20" s="5">
        <v>15</v>
      </c>
      <c r="L20" s="5">
        <f>J20/K20</f>
        <v>0</v>
      </c>
      <c r="M20" s="5" t="str">
        <f>IF(L20&gt;=0.7,"Atbilst","Neatbilst")</f>
        <v>Neatbilst</v>
      </c>
    </row>
    <row r="21" spans="1:13" x14ac:dyDescent="0.2">
      <c r="A21" t="s">
        <v>96</v>
      </c>
      <c r="B21" t="s">
        <v>115</v>
      </c>
      <c r="C21" t="s">
        <v>116</v>
      </c>
      <c r="D21" t="s">
        <v>117</v>
      </c>
      <c r="E21" t="s">
        <v>100</v>
      </c>
      <c r="F21" t="s">
        <v>112</v>
      </c>
      <c r="G21" t="s">
        <v>280</v>
      </c>
      <c r="H21" t="s">
        <v>119</v>
      </c>
    </row>
    <row r="22" spans="1:13" x14ac:dyDescent="0.2">
      <c r="A22" t="s">
        <v>96</v>
      </c>
      <c r="B22" t="s">
        <v>115</v>
      </c>
      <c r="C22" t="s">
        <v>116</v>
      </c>
      <c r="D22" t="s">
        <v>117</v>
      </c>
      <c r="E22" t="s">
        <v>100</v>
      </c>
      <c r="F22" t="s">
        <v>112</v>
      </c>
      <c r="G22" t="s">
        <v>123</v>
      </c>
      <c r="H22" t="s">
        <v>119</v>
      </c>
      <c r="J22" s="5">
        <f>I21+I22</f>
        <v>0</v>
      </c>
      <c r="K22" s="5">
        <v>10</v>
      </c>
      <c r="L22" s="5">
        <f>J22/K22</f>
        <v>0</v>
      </c>
      <c r="M22" s="5" t="str">
        <f>IF(L22&gt;=0.7,"Atbilst","Neatbilst")</f>
        <v>Neatbilst</v>
      </c>
    </row>
    <row r="23" spans="1:13" x14ac:dyDescent="0.2">
      <c r="A23" t="s">
        <v>96</v>
      </c>
      <c r="B23" t="s">
        <v>124</v>
      </c>
      <c r="C23" t="s">
        <v>125</v>
      </c>
      <c r="D23" t="s">
        <v>126</v>
      </c>
      <c r="E23" t="s">
        <v>100</v>
      </c>
      <c r="F23" t="s">
        <v>101</v>
      </c>
      <c r="G23" t="s">
        <v>127</v>
      </c>
      <c r="H23" t="s">
        <v>128</v>
      </c>
    </row>
    <row r="24" spans="1:13" x14ac:dyDescent="0.2">
      <c r="A24" t="s">
        <v>96</v>
      </c>
      <c r="B24" t="s">
        <v>124</v>
      </c>
      <c r="C24" t="s">
        <v>125</v>
      </c>
      <c r="D24" t="s">
        <v>126</v>
      </c>
      <c r="E24" t="s">
        <v>100</v>
      </c>
      <c r="F24" t="s">
        <v>101</v>
      </c>
      <c r="G24" t="s">
        <v>129</v>
      </c>
      <c r="H24" t="s">
        <v>128</v>
      </c>
      <c r="J24" s="5">
        <f>I23+I24</f>
        <v>0</v>
      </c>
      <c r="K24" s="5">
        <v>10</v>
      </c>
      <c r="L24" s="5">
        <f>J24/K24</f>
        <v>0</v>
      </c>
      <c r="M24" s="5" t="str">
        <f>IF(L24&gt;=0.7,"Atbilst","Neatbilst")</f>
        <v>Neatbilst</v>
      </c>
    </row>
    <row r="25" spans="1:13" x14ac:dyDescent="0.2">
      <c r="A25" t="s">
        <v>96</v>
      </c>
      <c r="B25" t="s">
        <v>124</v>
      </c>
      <c r="C25" t="s">
        <v>125</v>
      </c>
      <c r="D25" t="s">
        <v>126</v>
      </c>
      <c r="E25" t="s">
        <v>100</v>
      </c>
      <c r="F25" t="s">
        <v>105</v>
      </c>
      <c r="G25" t="s">
        <v>281</v>
      </c>
      <c r="H25" t="s">
        <v>128</v>
      </c>
    </row>
    <row r="26" spans="1:13" x14ac:dyDescent="0.2">
      <c r="A26" t="s">
        <v>96</v>
      </c>
      <c r="B26" t="s">
        <v>124</v>
      </c>
      <c r="C26" t="s">
        <v>125</v>
      </c>
      <c r="D26" t="s">
        <v>126</v>
      </c>
      <c r="E26" t="s">
        <v>100</v>
      </c>
      <c r="F26" t="s">
        <v>105</v>
      </c>
      <c r="G26" t="s">
        <v>282</v>
      </c>
      <c r="H26" t="s">
        <v>130</v>
      </c>
      <c r="J26" s="5">
        <f>I25+I26</f>
        <v>0</v>
      </c>
      <c r="K26" s="5">
        <v>10</v>
      </c>
      <c r="L26" s="5">
        <f>J26/K26</f>
        <v>0</v>
      </c>
      <c r="M26" s="5" t="str">
        <f>IF(L26&gt;=0.7,"Atbilst","Neatbilst")</f>
        <v>Neatbilst</v>
      </c>
    </row>
    <row r="27" spans="1:13" x14ac:dyDescent="0.2">
      <c r="A27" t="s">
        <v>96</v>
      </c>
      <c r="B27" t="s">
        <v>124</v>
      </c>
      <c r="C27" t="s">
        <v>125</v>
      </c>
      <c r="D27" t="s">
        <v>126</v>
      </c>
      <c r="E27" t="s">
        <v>100</v>
      </c>
      <c r="F27" t="s">
        <v>108</v>
      </c>
      <c r="G27" t="s">
        <v>283</v>
      </c>
      <c r="H27" t="s">
        <v>130</v>
      </c>
    </row>
    <row r="28" spans="1:13" x14ac:dyDescent="0.2">
      <c r="A28" t="s">
        <v>96</v>
      </c>
      <c r="B28" t="s">
        <v>124</v>
      </c>
      <c r="C28" t="s">
        <v>125</v>
      </c>
      <c r="D28" t="s">
        <v>126</v>
      </c>
      <c r="E28" t="s">
        <v>100</v>
      </c>
      <c r="F28" t="s">
        <v>108</v>
      </c>
      <c r="G28" t="s">
        <v>284</v>
      </c>
      <c r="H28" t="s">
        <v>130</v>
      </c>
    </row>
    <row r="29" spans="1:13" x14ac:dyDescent="0.2">
      <c r="A29" t="s">
        <v>96</v>
      </c>
      <c r="B29" t="s">
        <v>124</v>
      </c>
      <c r="C29" t="s">
        <v>125</v>
      </c>
      <c r="D29" t="s">
        <v>126</v>
      </c>
      <c r="E29" t="s">
        <v>100</v>
      </c>
      <c r="F29" t="s">
        <v>108</v>
      </c>
      <c r="G29" t="s">
        <v>285</v>
      </c>
      <c r="H29" t="s">
        <v>128</v>
      </c>
      <c r="J29" s="5">
        <f>I27+I28+I29</f>
        <v>0</v>
      </c>
      <c r="K29" s="5">
        <v>15</v>
      </c>
      <c r="L29" s="5">
        <f>J29/K29</f>
        <v>0</v>
      </c>
      <c r="M29" s="5" t="str">
        <f>IF(L29&gt;=0.7,"Atbilst","Neatbilst")</f>
        <v>Neatbilst</v>
      </c>
    </row>
    <row r="30" spans="1:13" x14ac:dyDescent="0.2">
      <c r="A30" t="s">
        <v>96</v>
      </c>
      <c r="B30" t="s">
        <v>124</v>
      </c>
      <c r="C30" t="s">
        <v>125</v>
      </c>
      <c r="D30" t="s">
        <v>126</v>
      </c>
      <c r="E30" t="s">
        <v>100</v>
      </c>
      <c r="F30" t="s">
        <v>112</v>
      </c>
      <c r="G30" t="s">
        <v>286</v>
      </c>
      <c r="H30" t="s">
        <v>128</v>
      </c>
    </row>
    <row r="31" spans="1:13" x14ac:dyDescent="0.2">
      <c r="A31" t="s">
        <v>96</v>
      </c>
      <c r="B31" t="s">
        <v>124</v>
      </c>
      <c r="C31" t="s">
        <v>125</v>
      </c>
      <c r="D31" t="s">
        <v>126</v>
      </c>
      <c r="E31" t="s">
        <v>100</v>
      </c>
      <c r="F31" t="s">
        <v>112</v>
      </c>
      <c r="G31" t="s">
        <v>287</v>
      </c>
      <c r="H31" t="s">
        <v>130</v>
      </c>
      <c r="J31" s="5">
        <f>I30+I31</f>
        <v>0</v>
      </c>
      <c r="K31" s="5">
        <v>10</v>
      </c>
      <c r="L31" s="5">
        <f>J31/K31</f>
        <v>0</v>
      </c>
      <c r="M31" s="5" t="str">
        <f>IF(L31&gt;=0.7,"Atbilst","Neatbilst")</f>
        <v>Neatbilst</v>
      </c>
    </row>
    <row r="32" spans="1:13" x14ac:dyDescent="0.2">
      <c r="A32" t="s">
        <v>96</v>
      </c>
      <c r="B32" t="s">
        <v>124</v>
      </c>
      <c r="C32" t="s">
        <v>131</v>
      </c>
      <c r="D32" t="s">
        <v>132</v>
      </c>
      <c r="E32" t="s">
        <v>100</v>
      </c>
      <c r="F32" t="s">
        <v>101</v>
      </c>
      <c r="G32" t="s">
        <v>288</v>
      </c>
      <c r="H32" t="s">
        <v>133</v>
      </c>
    </row>
    <row r="33" spans="1:13" x14ac:dyDescent="0.2">
      <c r="A33" t="s">
        <v>96</v>
      </c>
      <c r="B33" t="s">
        <v>124</v>
      </c>
      <c r="C33" t="s">
        <v>131</v>
      </c>
      <c r="D33" t="s">
        <v>132</v>
      </c>
      <c r="E33" t="s">
        <v>100</v>
      </c>
      <c r="F33" t="s">
        <v>101</v>
      </c>
      <c r="G33" t="s">
        <v>289</v>
      </c>
      <c r="H33" t="s">
        <v>133</v>
      </c>
      <c r="J33" s="5">
        <f>I32+I33</f>
        <v>0</v>
      </c>
      <c r="K33" s="5">
        <v>10</v>
      </c>
      <c r="L33" s="5">
        <f>J33/K33</f>
        <v>0</v>
      </c>
      <c r="M33" s="5" t="str">
        <f>IF(L33&gt;=0.7,"Atbilst","Neatbilst")</f>
        <v>Neatbilst</v>
      </c>
    </row>
    <row r="34" spans="1:13" x14ac:dyDescent="0.2">
      <c r="A34" t="s">
        <v>96</v>
      </c>
      <c r="B34" t="s">
        <v>124</v>
      </c>
      <c r="C34" t="s">
        <v>131</v>
      </c>
      <c r="D34" t="s">
        <v>132</v>
      </c>
      <c r="E34" t="s">
        <v>100</v>
      </c>
      <c r="F34" t="s">
        <v>105</v>
      </c>
      <c r="G34" t="s">
        <v>290</v>
      </c>
      <c r="H34" t="s">
        <v>133</v>
      </c>
    </row>
    <row r="35" spans="1:13" x14ac:dyDescent="0.2">
      <c r="A35" t="s">
        <v>96</v>
      </c>
      <c r="B35" t="s">
        <v>124</v>
      </c>
      <c r="C35" t="s">
        <v>131</v>
      </c>
      <c r="D35" t="s">
        <v>132</v>
      </c>
      <c r="E35" t="s">
        <v>100</v>
      </c>
      <c r="F35" t="s">
        <v>105</v>
      </c>
      <c r="G35" t="s">
        <v>291</v>
      </c>
      <c r="H35" t="s">
        <v>133</v>
      </c>
    </row>
    <row r="36" spans="1:13" x14ac:dyDescent="0.2">
      <c r="A36" t="s">
        <v>96</v>
      </c>
      <c r="B36" t="s">
        <v>124</v>
      </c>
      <c r="C36" t="s">
        <v>131</v>
      </c>
      <c r="D36" t="s">
        <v>132</v>
      </c>
      <c r="E36" t="s">
        <v>100</v>
      </c>
      <c r="F36" t="s">
        <v>105</v>
      </c>
      <c r="G36" t="s">
        <v>292</v>
      </c>
      <c r="H36" t="s">
        <v>133</v>
      </c>
    </row>
    <row r="37" spans="1:13" x14ac:dyDescent="0.2">
      <c r="A37" t="s">
        <v>96</v>
      </c>
      <c r="B37" t="s">
        <v>124</v>
      </c>
      <c r="C37" t="s">
        <v>131</v>
      </c>
      <c r="D37" t="s">
        <v>132</v>
      </c>
      <c r="E37" t="s">
        <v>100</v>
      </c>
      <c r="F37" t="s">
        <v>108</v>
      </c>
      <c r="G37" t="s">
        <v>293</v>
      </c>
      <c r="H37" t="s">
        <v>133</v>
      </c>
      <c r="J37" s="5">
        <f>I34+I35+I36</f>
        <v>0</v>
      </c>
      <c r="K37" s="5">
        <v>15</v>
      </c>
      <c r="L37" s="5">
        <f>J37/K37</f>
        <v>0</v>
      </c>
      <c r="M37" s="5" t="str">
        <f>IF(L37&gt;=0.7,"Atbilst","Neatbilst")</f>
        <v>Neatbilst</v>
      </c>
    </row>
    <row r="38" spans="1:13" x14ac:dyDescent="0.2">
      <c r="A38" t="s">
        <v>96</v>
      </c>
      <c r="B38" t="s">
        <v>124</v>
      </c>
      <c r="C38" t="s">
        <v>131</v>
      </c>
      <c r="D38" t="s">
        <v>132</v>
      </c>
      <c r="E38" t="s">
        <v>100</v>
      </c>
      <c r="F38" t="s">
        <v>108</v>
      </c>
      <c r="G38" t="s">
        <v>294</v>
      </c>
      <c r="H38" t="s">
        <v>133</v>
      </c>
    </row>
    <row r="39" spans="1:13" x14ac:dyDescent="0.2">
      <c r="A39" t="s">
        <v>96</v>
      </c>
      <c r="B39" t="s">
        <v>124</v>
      </c>
      <c r="C39" t="s">
        <v>131</v>
      </c>
      <c r="D39" t="s">
        <v>132</v>
      </c>
      <c r="E39" t="s">
        <v>100</v>
      </c>
      <c r="F39" t="s">
        <v>108</v>
      </c>
      <c r="G39" t="s">
        <v>295</v>
      </c>
      <c r="H39" t="s">
        <v>133</v>
      </c>
      <c r="J39" s="5">
        <f>I37+I38+I39</f>
        <v>0</v>
      </c>
      <c r="K39" s="5">
        <v>15</v>
      </c>
      <c r="L39" s="5">
        <f>J39/K39</f>
        <v>0</v>
      </c>
      <c r="M39" s="5" t="str">
        <f>IF(L39&gt;=0.7,"Atbilst","Neatbilst")</f>
        <v>Neatbilst</v>
      </c>
    </row>
    <row r="40" spans="1:13" x14ac:dyDescent="0.2">
      <c r="A40" t="s">
        <v>96</v>
      </c>
      <c r="B40" t="s">
        <v>124</v>
      </c>
      <c r="C40" t="s">
        <v>131</v>
      </c>
      <c r="D40" t="s">
        <v>132</v>
      </c>
      <c r="E40" t="s">
        <v>100</v>
      </c>
      <c r="F40" t="s">
        <v>112</v>
      </c>
      <c r="G40" t="s">
        <v>296</v>
      </c>
      <c r="H40" t="s">
        <v>133</v>
      </c>
      <c r="J40" s="5">
        <f>I40</f>
        <v>0</v>
      </c>
      <c r="K40" s="5">
        <v>5</v>
      </c>
      <c r="L40" s="5">
        <f>J40/K40</f>
        <v>0</v>
      </c>
      <c r="M40" s="5" t="str">
        <f>IF(L40&gt;=0.7,"Atbilst","Neatbilst")</f>
        <v>Neatbilst</v>
      </c>
    </row>
    <row r="41" spans="1:13" x14ac:dyDescent="0.2">
      <c r="A41" t="s">
        <v>96</v>
      </c>
      <c r="B41" t="s">
        <v>97</v>
      </c>
      <c r="C41" t="s">
        <v>134</v>
      </c>
      <c r="D41" t="s">
        <v>135</v>
      </c>
      <c r="E41" t="s">
        <v>100</v>
      </c>
      <c r="F41" t="s">
        <v>101</v>
      </c>
      <c r="G41" t="s">
        <v>297</v>
      </c>
      <c r="H41" t="s">
        <v>133</v>
      </c>
    </row>
    <row r="42" spans="1:13" x14ac:dyDescent="0.2">
      <c r="A42" t="s">
        <v>96</v>
      </c>
      <c r="B42" t="s">
        <v>97</v>
      </c>
      <c r="C42" t="s">
        <v>134</v>
      </c>
      <c r="D42" t="s">
        <v>135</v>
      </c>
      <c r="E42" t="s">
        <v>100</v>
      </c>
      <c r="F42" t="s">
        <v>101</v>
      </c>
      <c r="G42" t="s">
        <v>298</v>
      </c>
      <c r="H42" t="s">
        <v>133</v>
      </c>
    </row>
    <row r="43" spans="1:13" x14ac:dyDescent="0.2">
      <c r="A43" t="s">
        <v>96</v>
      </c>
      <c r="B43" t="s">
        <v>97</v>
      </c>
      <c r="C43" t="s">
        <v>134</v>
      </c>
      <c r="D43" t="s">
        <v>135</v>
      </c>
      <c r="E43" t="s">
        <v>100</v>
      </c>
      <c r="F43" t="s">
        <v>101</v>
      </c>
      <c r="G43" t="s">
        <v>299</v>
      </c>
      <c r="H43" t="s">
        <v>133</v>
      </c>
      <c r="J43" s="5">
        <f>I41+I42+I43</f>
        <v>0</v>
      </c>
      <c r="K43" s="5">
        <v>15</v>
      </c>
      <c r="L43" s="5">
        <f>J43/K43</f>
        <v>0</v>
      </c>
      <c r="M43" s="5" t="str">
        <f>IF(L43&gt;=0.7,"Atbilst","Neatbilst")</f>
        <v>Neatbilst</v>
      </c>
    </row>
    <row r="44" spans="1:13" x14ac:dyDescent="0.2">
      <c r="A44" t="s">
        <v>96</v>
      </c>
      <c r="B44" t="s">
        <v>97</v>
      </c>
      <c r="C44" t="s">
        <v>134</v>
      </c>
      <c r="D44" t="s">
        <v>135</v>
      </c>
      <c r="E44" t="s">
        <v>100</v>
      </c>
      <c r="F44" t="s">
        <v>105</v>
      </c>
      <c r="G44" t="s">
        <v>300</v>
      </c>
      <c r="H44" t="s">
        <v>133</v>
      </c>
    </row>
    <row r="45" spans="1:13" x14ac:dyDescent="0.2">
      <c r="A45" t="s">
        <v>96</v>
      </c>
      <c r="B45" t="s">
        <v>97</v>
      </c>
      <c r="C45" t="s">
        <v>134</v>
      </c>
      <c r="D45" t="s">
        <v>135</v>
      </c>
      <c r="E45" t="s">
        <v>100</v>
      </c>
      <c r="F45" t="s">
        <v>105</v>
      </c>
      <c r="G45" t="s">
        <v>301</v>
      </c>
      <c r="H45" t="s">
        <v>133</v>
      </c>
      <c r="J45" s="5">
        <f>I44+I45</f>
        <v>0</v>
      </c>
      <c r="K45" s="5">
        <v>10</v>
      </c>
      <c r="L45" s="5">
        <f>J45/K45</f>
        <v>0</v>
      </c>
      <c r="M45" s="5" t="str">
        <f>IF(L45&gt;=0.7,"Atbilst","Neatbilst")</f>
        <v>Neatbilst</v>
      </c>
    </row>
    <row r="46" spans="1:13" x14ac:dyDescent="0.2">
      <c r="A46" t="s">
        <v>96</v>
      </c>
      <c r="B46" t="s">
        <v>97</v>
      </c>
      <c r="C46" t="s">
        <v>134</v>
      </c>
      <c r="D46" t="s">
        <v>135</v>
      </c>
      <c r="E46" t="s">
        <v>100</v>
      </c>
      <c r="F46" t="s">
        <v>108</v>
      </c>
      <c r="G46" t="s">
        <v>302</v>
      </c>
      <c r="H46" t="s">
        <v>133</v>
      </c>
    </row>
    <row r="47" spans="1:13" x14ac:dyDescent="0.2">
      <c r="A47" t="s">
        <v>96</v>
      </c>
      <c r="B47" t="s">
        <v>97</v>
      </c>
      <c r="C47" t="s">
        <v>134</v>
      </c>
      <c r="D47" t="s">
        <v>135</v>
      </c>
      <c r="E47" t="s">
        <v>100</v>
      </c>
      <c r="F47" t="s">
        <v>108</v>
      </c>
      <c r="G47" t="s">
        <v>303</v>
      </c>
      <c r="H47" t="s">
        <v>133</v>
      </c>
    </row>
    <row r="48" spans="1:13" x14ac:dyDescent="0.2">
      <c r="A48" t="s">
        <v>96</v>
      </c>
      <c r="B48" t="s">
        <v>97</v>
      </c>
      <c r="C48" t="s">
        <v>134</v>
      </c>
      <c r="D48" t="s">
        <v>135</v>
      </c>
      <c r="E48" t="s">
        <v>100</v>
      </c>
      <c r="F48" t="s">
        <v>108</v>
      </c>
      <c r="G48" t="s">
        <v>304</v>
      </c>
      <c r="H48" t="s">
        <v>133</v>
      </c>
      <c r="J48" s="5">
        <f>I46+I47+I48</f>
        <v>0</v>
      </c>
      <c r="K48" s="5">
        <v>15</v>
      </c>
      <c r="L48" s="5">
        <f>J48/K48</f>
        <v>0</v>
      </c>
      <c r="M48" s="5" t="str">
        <f>IF(L48&gt;=0.7,"Atbilst","Neatbilst")</f>
        <v>Neatbilst</v>
      </c>
    </row>
    <row r="49" spans="1:13" x14ac:dyDescent="0.2">
      <c r="A49" t="s">
        <v>96</v>
      </c>
      <c r="B49" t="s">
        <v>97</v>
      </c>
      <c r="C49" t="s">
        <v>134</v>
      </c>
      <c r="D49" t="s">
        <v>135</v>
      </c>
      <c r="E49" t="s">
        <v>100</v>
      </c>
      <c r="F49" t="s">
        <v>112</v>
      </c>
      <c r="G49" t="s">
        <v>305</v>
      </c>
      <c r="H49" t="s">
        <v>133</v>
      </c>
    </row>
    <row r="50" spans="1:13" x14ac:dyDescent="0.2">
      <c r="A50" t="s">
        <v>96</v>
      </c>
      <c r="B50" t="s">
        <v>97</v>
      </c>
      <c r="C50" t="s">
        <v>134</v>
      </c>
      <c r="D50" t="s">
        <v>135</v>
      </c>
      <c r="E50" t="s">
        <v>100</v>
      </c>
      <c r="F50" t="s">
        <v>112</v>
      </c>
      <c r="G50" t="s">
        <v>136</v>
      </c>
      <c r="H50" t="s">
        <v>133</v>
      </c>
      <c r="J50" s="5">
        <f>I49+I50</f>
        <v>0</v>
      </c>
      <c r="K50" s="5">
        <v>10</v>
      </c>
      <c r="L50" s="5">
        <f>J50/K50</f>
        <v>0</v>
      </c>
      <c r="M50" s="5" t="str">
        <f>IF(L50&gt;=0.7,"Atbilst","Neatbilst")</f>
        <v>Neatbilst</v>
      </c>
    </row>
  </sheetData>
  <autoFilter ref="A1:M50" xr:uid="{B0AB4E26-C887-42DD-93F3-2F96EC28AC00}"/>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D5ED7DC-18D7-E941-9DBE-F09641E7E000}">
          <x14:formula1>
            <xm:f>'Neizdzēst-klasifikators!'!$B$2:$B$6</xm:f>
          </x14:formula1>
          <xm:sqref>I50 I2:I49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E244-65AB-5245-8782-E025125E2B88}">
  <dimension ref="B2:B6"/>
  <sheetViews>
    <sheetView workbookViewId="0">
      <selection activeCell="G22" sqref="G22"/>
    </sheetView>
  </sheetViews>
  <sheetFormatPr baseColWidth="10" defaultRowHeight="15" x14ac:dyDescent="0.2"/>
  <sheetData>
    <row r="2" spans="2:2" x14ac:dyDescent="0.2">
      <c r="B2">
        <v>1</v>
      </c>
    </row>
    <row r="3" spans="2:2" x14ac:dyDescent="0.2">
      <c r="B3">
        <v>2</v>
      </c>
    </row>
    <row r="4" spans="2:2" x14ac:dyDescent="0.2">
      <c r="B4">
        <v>3</v>
      </c>
    </row>
    <row r="5" spans="2:2" x14ac:dyDescent="0.2">
      <c r="B5">
        <v>4</v>
      </c>
    </row>
    <row r="6" spans="2:2" x14ac:dyDescent="0.2">
      <c r="B6">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AE20-F734-1940-A69F-7D9E86222531}">
  <dimension ref="B2:B8"/>
  <sheetViews>
    <sheetView zoomScale="130" zoomScaleNormal="130" workbookViewId="0">
      <selection activeCell="B7" sqref="B7"/>
    </sheetView>
  </sheetViews>
  <sheetFormatPr baseColWidth="10" defaultRowHeight="15" x14ac:dyDescent="0.2"/>
  <cols>
    <col min="2" max="2" width="103.83203125" customWidth="1"/>
  </cols>
  <sheetData>
    <row r="2" spans="2:2" ht="34" x14ac:dyDescent="0.2">
      <c r="B2" s="12" t="s">
        <v>306</v>
      </c>
    </row>
    <row r="3" spans="2:2" ht="34" x14ac:dyDescent="0.2">
      <c r="B3" s="13" t="s">
        <v>307</v>
      </c>
    </row>
    <row r="4" spans="2:2" ht="71" customHeight="1" x14ac:dyDescent="0.2">
      <c r="B4" s="13" t="s">
        <v>308</v>
      </c>
    </row>
    <row r="5" spans="2:2" ht="37" customHeight="1" x14ac:dyDescent="0.2">
      <c r="B5" s="13" t="s">
        <v>309</v>
      </c>
    </row>
    <row r="6" spans="2:2" ht="37" customHeight="1" x14ac:dyDescent="0.2">
      <c r="B6" s="13" t="s">
        <v>310</v>
      </c>
    </row>
    <row r="7" spans="2:2" ht="51" x14ac:dyDescent="0.2">
      <c r="B7" s="11" t="s">
        <v>311</v>
      </c>
    </row>
    <row r="8" spans="2:2" ht="34" x14ac:dyDescent="0.2">
      <c r="B8" s="11" t="s">
        <v>312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92A04-3E32-4ECB-8F9D-194DC4E40E5F}">
  <dimension ref="A1:M21"/>
  <sheetViews>
    <sheetView zoomScale="140" zoomScaleNormal="140" workbookViewId="0">
      <pane ySplit="1" topLeftCell="A8" activePane="bottomLeft" state="frozen"/>
      <selection pane="bottomLeft"/>
    </sheetView>
  </sheetViews>
  <sheetFormatPr baseColWidth="10" defaultColWidth="8.83203125" defaultRowHeight="15" customHeight="1" x14ac:dyDescent="0.2"/>
  <cols>
    <col min="1" max="1" width="13.6640625" bestFit="1" customWidth="1"/>
    <col min="2" max="2" width="23.5" bestFit="1" customWidth="1"/>
    <col min="3" max="3" width="22.33203125" customWidth="1"/>
    <col min="4" max="4" width="22.6640625" bestFit="1" customWidth="1"/>
    <col min="5" max="6" width="22.6640625" customWidth="1"/>
    <col min="7" max="9" width="34.5" customWidth="1"/>
    <col min="10" max="10" width="21" customWidth="1"/>
    <col min="11" max="12" width="33.5" customWidth="1"/>
    <col min="13" max="13" width="57.6640625" customWidth="1"/>
  </cols>
  <sheetData>
    <row r="1" spans="1:13" ht="32" x14ac:dyDescent="0.2">
      <c r="A1" s="2" t="s">
        <v>89</v>
      </c>
      <c r="B1" s="2" t="s">
        <v>90</v>
      </c>
      <c r="C1" s="2" t="s">
        <v>91</v>
      </c>
      <c r="D1" s="2" t="s">
        <v>93</v>
      </c>
      <c r="E1" s="2" t="s">
        <v>137</v>
      </c>
      <c r="F1" s="2" t="s">
        <v>138</v>
      </c>
      <c r="G1" s="3" t="s">
        <v>139</v>
      </c>
      <c r="H1" s="3" t="s">
        <v>140</v>
      </c>
      <c r="I1" s="3" t="s">
        <v>141</v>
      </c>
      <c r="J1" s="3" t="s">
        <v>142</v>
      </c>
      <c r="K1" s="2" t="s">
        <v>143</v>
      </c>
      <c r="L1" s="3" t="s">
        <v>85</v>
      </c>
      <c r="M1" s="2" t="s">
        <v>144</v>
      </c>
    </row>
    <row r="2" spans="1:13" ht="15" customHeight="1" x14ac:dyDescent="0.2">
      <c r="A2" t="s">
        <v>96</v>
      </c>
      <c r="B2" t="s">
        <v>97</v>
      </c>
      <c r="C2" t="s">
        <v>98</v>
      </c>
      <c r="D2" t="s">
        <v>101</v>
      </c>
      <c r="E2" t="s">
        <v>145</v>
      </c>
      <c r="F2" t="s">
        <v>146</v>
      </c>
      <c r="G2" s="1" t="s">
        <v>147</v>
      </c>
      <c r="H2" s="1" t="s">
        <v>148</v>
      </c>
      <c r="I2" s="1" t="s">
        <v>149</v>
      </c>
      <c r="J2">
        <v>4</v>
      </c>
      <c r="K2" t="s">
        <v>150</v>
      </c>
      <c r="L2" t="s">
        <v>86</v>
      </c>
      <c r="M2" s="1" t="s">
        <v>151</v>
      </c>
    </row>
    <row r="3" spans="1:13" ht="15" customHeight="1" x14ac:dyDescent="0.2">
      <c r="A3" t="s">
        <v>96</v>
      </c>
      <c r="B3" t="s">
        <v>97</v>
      </c>
      <c r="C3" t="s">
        <v>98</v>
      </c>
      <c r="D3" t="s">
        <v>105</v>
      </c>
      <c r="E3" t="s">
        <v>152</v>
      </c>
      <c r="F3" t="s">
        <v>153</v>
      </c>
      <c r="G3" s="1" t="s">
        <v>154</v>
      </c>
      <c r="H3" s="1" t="s">
        <v>155</v>
      </c>
      <c r="I3" s="1" t="s">
        <v>156</v>
      </c>
      <c r="J3">
        <v>8</v>
      </c>
      <c r="K3" s="1" t="s">
        <v>157</v>
      </c>
      <c r="L3" s="1" t="s">
        <v>158</v>
      </c>
      <c r="M3" s="1" t="s">
        <v>159</v>
      </c>
    </row>
    <row r="4" spans="1:13" ht="15" customHeight="1" x14ac:dyDescent="0.2">
      <c r="A4" t="s">
        <v>96</v>
      </c>
      <c r="B4" t="s">
        <v>97</v>
      </c>
      <c r="C4" t="s">
        <v>98</v>
      </c>
      <c r="D4" t="s">
        <v>108</v>
      </c>
      <c r="E4" t="s">
        <v>152</v>
      </c>
      <c r="F4" t="s">
        <v>153</v>
      </c>
      <c r="G4" s="1" t="s">
        <v>154</v>
      </c>
      <c r="H4" s="1" t="s">
        <v>155</v>
      </c>
      <c r="I4" s="1" t="s">
        <v>156</v>
      </c>
      <c r="J4">
        <v>12</v>
      </c>
      <c r="K4" s="1" t="s">
        <v>160</v>
      </c>
      <c r="L4" s="1" t="s">
        <v>161</v>
      </c>
      <c r="M4" s="1" t="s">
        <v>159</v>
      </c>
    </row>
    <row r="5" spans="1:13" ht="15" customHeight="1" x14ac:dyDescent="0.2">
      <c r="A5" t="s">
        <v>96</v>
      </c>
      <c r="B5" t="s">
        <v>97</v>
      </c>
      <c r="C5" t="s">
        <v>98</v>
      </c>
      <c r="D5" t="s">
        <v>112</v>
      </c>
      <c r="E5" t="s">
        <v>162</v>
      </c>
      <c r="F5" t="s">
        <v>163</v>
      </c>
      <c r="G5" s="1" t="s">
        <v>164</v>
      </c>
      <c r="H5" s="1" t="s">
        <v>165</v>
      </c>
      <c r="I5" s="1" t="s">
        <v>166</v>
      </c>
      <c r="J5">
        <v>12</v>
      </c>
      <c r="K5" s="1" t="s">
        <v>167</v>
      </c>
      <c r="L5" s="1" t="s">
        <v>158</v>
      </c>
      <c r="M5" s="1" t="s">
        <v>168</v>
      </c>
    </row>
    <row r="6" spans="1:13" ht="15" customHeight="1" x14ac:dyDescent="0.2">
      <c r="A6" t="s">
        <v>96</v>
      </c>
      <c r="B6" t="s">
        <v>115</v>
      </c>
      <c r="C6" t="s">
        <v>116</v>
      </c>
      <c r="D6" t="s">
        <v>101</v>
      </c>
      <c r="E6" t="s">
        <v>169</v>
      </c>
      <c r="F6" t="s">
        <v>170</v>
      </c>
      <c r="G6" s="1" t="s">
        <v>171</v>
      </c>
      <c r="H6" s="1" t="s">
        <v>172</v>
      </c>
      <c r="I6" s="1" t="s">
        <v>173</v>
      </c>
      <c r="J6">
        <v>4</v>
      </c>
      <c r="K6" s="1" t="s">
        <v>150</v>
      </c>
      <c r="L6" s="1" t="s">
        <v>86</v>
      </c>
      <c r="M6" s="1" t="s">
        <v>174</v>
      </c>
    </row>
    <row r="7" spans="1:13" ht="15" customHeight="1" x14ac:dyDescent="0.2">
      <c r="A7" t="s">
        <v>96</v>
      </c>
      <c r="B7" t="s">
        <v>115</v>
      </c>
      <c r="C7" t="s">
        <v>116</v>
      </c>
      <c r="D7" t="s">
        <v>105</v>
      </c>
      <c r="E7" t="s">
        <v>175</v>
      </c>
      <c r="F7" t="s">
        <v>176</v>
      </c>
      <c r="G7" s="1" t="s">
        <v>177</v>
      </c>
      <c r="H7" s="1" t="s">
        <v>178</v>
      </c>
      <c r="I7" s="1" t="s">
        <v>179</v>
      </c>
      <c r="J7">
        <v>12</v>
      </c>
      <c r="K7" s="1" t="s">
        <v>180</v>
      </c>
      <c r="L7" s="1" t="s">
        <v>158</v>
      </c>
      <c r="M7" s="1" t="s">
        <v>174</v>
      </c>
    </row>
    <row r="8" spans="1:13" ht="15" customHeight="1" x14ac:dyDescent="0.2">
      <c r="A8" t="s">
        <v>96</v>
      </c>
      <c r="B8" t="s">
        <v>115</v>
      </c>
      <c r="C8" t="s">
        <v>116</v>
      </c>
      <c r="D8" t="s">
        <v>108</v>
      </c>
      <c r="E8" t="s">
        <v>181</v>
      </c>
      <c r="F8" t="s">
        <v>182</v>
      </c>
      <c r="G8" s="1" t="s">
        <v>183</v>
      </c>
      <c r="H8" s="1" t="s">
        <v>184</v>
      </c>
      <c r="I8" s="1" t="s">
        <v>185</v>
      </c>
      <c r="J8">
        <v>12</v>
      </c>
      <c r="K8" s="1" t="s">
        <v>186</v>
      </c>
      <c r="L8" s="1" t="s">
        <v>158</v>
      </c>
      <c r="M8" s="1" t="s">
        <v>174</v>
      </c>
    </row>
    <row r="9" spans="1:13" ht="15" customHeight="1" x14ac:dyDescent="0.2">
      <c r="A9" t="s">
        <v>96</v>
      </c>
      <c r="B9" t="s">
        <v>115</v>
      </c>
      <c r="C9" t="s">
        <v>116</v>
      </c>
      <c r="D9" t="s">
        <v>112</v>
      </c>
      <c r="E9" t="s">
        <v>181</v>
      </c>
      <c r="F9" t="s">
        <v>187</v>
      </c>
      <c r="G9" s="1" t="s">
        <v>183</v>
      </c>
      <c r="H9" s="1" t="s">
        <v>184</v>
      </c>
      <c r="I9" s="1" t="s">
        <v>185</v>
      </c>
      <c r="J9">
        <v>8</v>
      </c>
      <c r="K9" s="1" t="s">
        <v>188</v>
      </c>
      <c r="L9" s="1" t="s">
        <v>158</v>
      </c>
      <c r="M9" s="1" t="s">
        <v>174</v>
      </c>
    </row>
    <row r="10" spans="1:13" ht="15" customHeight="1" x14ac:dyDescent="0.2">
      <c r="A10" t="s">
        <v>96</v>
      </c>
      <c r="B10" t="s">
        <v>124</v>
      </c>
      <c r="C10" t="s">
        <v>125</v>
      </c>
      <c r="D10" t="s">
        <v>101</v>
      </c>
      <c r="E10" t="s">
        <v>189</v>
      </c>
      <c r="F10" t="s">
        <v>190</v>
      </c>
      <c r="G10" s="1" t="s">
        <v>191</v>
      </c>
      <c r="H10" s="1" t="s">
        <v>192</v>
      </c>
      <c r="I10" s="1" t="s">
        <v>193</v>
      </c>
      <c r="J10">
        <v>4</v>
      </c>
      <c r="K10" s="1" t="s">
        <v>194</v>
      </c>
      <c r="L10" s="1" t="s">
        <v>86</v>
      </c>
      <c r="M10" s="1" t="s">
        <v>195</v>
      </c>
    </row>
    <row r="11" spans="1:13" ht="15" customHeight="1" x14ac:dyDescent="0.2">
      <c r="A11" t="s">
        <v>96</v>
      </c>
      <c r="B11" t="s">
        <v>124</v>
      </c>
      <c r="C11" t="s">
        <v>125</v>
      </c>
      <c r="D11" t="s">
        <v>105</v>
      </c>
      <c r="E11" t="s">
        <v>196</v>
      </c>
      <c r="F11" t="s">
        <v>197</v>
      </c>
      <c r="G11" s="1" t="s">
        <v>198</v>
      </c>
      <c r="H11" s="1" t="s">
        <v>199</v>
      </c>
      <c r="I11" s="1" t="s">
        <v>200</v>
      </c>
      <c r="J11">
        <v>8</v>
      </c>
      <c r="K11" s="1" t="s">
        <v>201</v>
      </c>
      <c r="L11" s="1" t="s">
        <v>161</v>
      </c>
      <c r="M11" s="1" t="s">
        <v>202</v>
      </c>
    </row>
    <row r="12" spans="1:13" ht="15" customHeight="1" x14ac:dyDescent="0.2">
      <c r="A12" t="s">
        <v>96</v>
      </c>
      <c r="B12" t="s">
        <v>124</v>
      </c>
      <c r="C12" t="s">
        <v>125</v>
      </c>
      <c r="D12" t="s">
        <v>108</v>
      </c>
      <c r="E12" t="s">
        <v>203</v>
      </c>
      <c r="F12" t="s">
        <v>204</v>
      </c>
      <c r="G12" s="1" t="s">
        <v>205</v>
      </c>
      <c r="H12" s="1" t="s">
        <v>206</v>
      </c>
      <c r="I12" s="1" t="s">
        <v>207</v>
      </c>
      <c r="J12">
        <v>16</v>
      </c>
      <c r="K12" s="1" t="s">
        <v>208</v>
      </c>
      <c r="L12" s="1" t="s">
        <v>158</v>
      </c>
      <c r="M12" s="1" t="s">
        <v>209</v>
      </c>
    </row>
    <row r="13" spans="1:13" ht="15" customHeight="1" x14ac:dyDescent="0.2">
      <c r="A13" t="s">
        <v>96</v>
      </c>
      <c r="B13" t="s">
        <v>124</v>
      </c>
      <c r="C13" t="s">
        <v>125</v>
      </c>
      <c r="D13" t="s">
        <v>112</v>
      </c>
      <c r="E13" t="s">
        <v>210</v>
      </c>
      <c r="F13" t="s">
        <v>211</v>
      </c>
      <c r="G13" s="1" t="s">
        <v>212</v>
      </c>
      <c r="H13" s="1" t="s">
        <v>213</v>
      </c>
      <c r="I13" s="1" t="s">
        <v>214</v>
      </c>
      <c r="J13">
        <v>12</v>
      </c>
      <c r="K13" s="1" t="s">
        <v>215</v>
      </c>
      <c r="L13" s="1" t="s">
        <v>158</v>
      </c>
      <c r="M13" s="1" t="s">
        <v>216</v>
      </c>
    </row>
    <row r="14" spans="1:13" ht="15" customHeight="1" x14ac:dyDescent="0.2">
      <c r="A14" t="s">
        <v>96</v>
      </c>
      <c r="B14" t="s">
        <v>124</v>
      </c>
      <c r="C14" t="s">
        <v>131</v>
      </c>
      <c r="D14" t="s">
        <v>101</v>
      </c>
      <c r="E14" t="s">
        <v>217</v>
      </c>
      <c r="F14" t="s">
        <v>218</v>
      </c>
      <c r="G14" s="1" t="s">
        <v>219</v>
      </c>
      <c r="H14" s="1" t="s">
        <v>220</v>
      </c>
      <c r="I14" s="1" t="s">
        <v>221</v>
      </c>
      <c r="J14">
        <v>4</v>
      </c>
      <c r="K14" s="1" t="s">
        <v>222</v>
      </c>
      <c r="L14" s="1" t="s">
        <v>158</v>
      </c>
      <c r="M14" s="1" t="s">
        <v>223</v>
      </c>
    </row>
    <row r="15" spans="1:13" ht="15" customHeight="1" x14ac:dyDescent="0.2">
      <c r="A15" t="s">
        <v>96</v>
      </c>
      <c r="B15" t="s">
        <v>124</v>
      </c>
      <c r="C15" t="s">
        <v>131</v>
      </c>
      <c r="D15" t="s">
        <v>105</v>
      </c>
      <c r="E15" t="s">
        <v>224</v>
      </c>
      <c r="F15" t="s">
        <v>225</v>
      </c>
      <c r="G15" s="1" t="s">
        <v>226</v>
      </c>
      <c r="H15" s="1" t="s">
        <v>227</v>
      </c>
      <c r="I15" s="1" t="s">
        <v>228</v>
      </c>
      <c r="J15">
        <v>8</v>
      </c>
      <c r="K15" s="1" t="s">
        <v>229</v>
      </c>
      <c r="L15" s="1" t="s">
        <v>158</v>
      </c>
      <c r="M15" s="1" t="s">
        <v>223</v>
      </c>
    </row>
    <row r="16" spans="1:13" ht="15" customHeight="1" x14ac:dyDescent="0.2">
      <c r="A16" t="s">
        <v>96</v>
      </c>
      <c r="B16" t="s">
        <v>124</v>
      </c>
      <c r="C16" t="s">
        <v>131</v>
      </c>
      <c r="D16" t="s">
        <v>108</v>
      </c>
      <c r="E16" t="s">
        <v>230</v>
      </c>
      <c r="F16" t="s">
        <v>231</v>
      </c>
      <c r="G16" s="1" t="s">
        <v>232</v>
      </c>
      <c r="H16" s="1" t="s">
        <v>233</v>
      </c>
      <c r="I16" s="1" t="s">
        <v>234</v>
      </c>
      <c r="J16">
        <v>8</v>
      </c>
      <c r="K16" s="1" t="s">
        <v>235</v>
      </c>
      <c r="L16" s="1" t="s">
        <v>158</v>
      </c>
      <c r="M16" t="s">
        <v>236</v>
      </c>
    </row>
    <row r="17" spans="1:13" ht="15" customHeight="1" x14ac:dyDescent="0.2">
      <c r="A17" t="s">
        <v>96</v>
      </c>
      <c r="B17" t="s">
        <v>124</v>
      </c>
      <c r="C17" t="s">
        <v>131</v>
      </c>
      <c r="D17" t="s">
        <v>112</v>
      </c>
      <c r="E17" t="s">
        <v>237</v>
      </c>
      <c r="F17" t="s">
        <v>238</v>
      </c>
      <c r="G17" s="1" t="s">
        <v>239</v>
      </c>
      <c r="H17" s="1" t="s">
        <v>240</v>
      </c>
      <c r="I17" s="1" t="s">
        <v>241</v>
      </c>
      <c r="J17">
        <v>8</v>
      </c>
      <c r="K17" s="1" t="s">
        <v>242</v>
      </c>
      <c r="L17" s="1" t="s">
        <v>87</v>
      </c>
    </row>
    <row r="18" spans="1:13" ht="15" customHeight="1" x14ac:dyDescent="0.2">
      <c r="A18" t="s">
        <v>96</v>
      </c>
      <c r="B18" t="s">
        <v>97</v>
      </c>
      <c r="C18" t="s">
        <v>134</v>
      </c>
      <c r="D18" t="s">
        <v>101</v>
      </c>
      <c r="E18" t="s">
        <v>243</v>
      </c>
      <c r="F18" t="s">
        <v>244</v>
      </c>
      <c r="G18" s="1" t="s">
        <v>245</v>
      </c>
      <c r="H18" s="1" t="s">
        <v>246</v>
      </c>
      <c r="I18" s="1" t="s">
        <v>247</v>
      </c>
      <c r="J18">
        <v>8</v>
      </c>
      <c r="K18" s="1" t="s">
        <v>248</v>
      </c>
      <c r="L18" s="1" t="s">
        <v>158</v>
      </c>
      <c r="M18" t="s">
        <v>249</v>
      </c>
    </row>
    <row r="19" spans="1:13" ht="15" customHeight="1" x14ac:dyDescent="0.2">
      <c r="A19" t="s">
        <v>96</v>
      </c>
      <c r="B19" t="s">
        <v>97</v>
      </c>
      <c r="C19" t="s">
        <v>134</v>
      </c>
      <c r="D19" t="s">
        <v>105</v>
      </c>
      <c r="E19" t="s">
        <v>250</v>
      </c>
      <c r="F19" t="s">
        <v>251</v>
      </c>
      <c r="G19" s="1" t="s">
        <v>252</v>
      </c>
      <c r="H19" s="1" t="s">
        <v>253</v>
      </c>
      <c r="I19" s="1" t="s">
        <v>254</v>
      </c>
      <c r="J19">
        <v>8</v>
      </c>
      <c r="K19" s="1" t="s">
        <v>248</v>
      </c>
      <c r="L19" s="1" t="s">
        <v>161</v>
      </c>
      <c r="M19" t="s">
        <v>255</v>
      </c>
    </row>
    <row r="20" spans="1:13" ht="15" customHeight="1" x14ac:dyDescent="0.2">
      <c r="A20" t="s">
        <v>96</v>
      </c>
      <c r="B20" t="s">
        <v>97</v>
      </c>
      <c r="C20" t="s">
        <v>134</v>
      </c>
      <c r="D20" t="s">
        <v>108</v>
      </c>
      <c r="E20" t="s">
        <v>256</v>
      </c>
      <c r="F20" t="s">
        <v>257</v>
      </c>
      <c r="G20" s="1" t="s">
        <v>258</v>
      </c>
      <c r="H20" s="1" t="s">
        <v>259</v>
      </c>
      <c r="I20" s="1" t="s">
        <v>260</v>
      </c>
      <c r="J20">
        <v>4</v>
      </c>
      <c r="K20" s="1" t="s">
        <v>248</v>
      </c>
      <c r="L20" s="1" t="s">
        <v>161</v>
      </c>
      <c r="M20" t="s">
        <v>255</v>
      </c>
    </row>
    <row r="21" spans="1:13" ht="15" customHeight="1" x14ac:dyDescent="0.2">
      <c r="A21" t="s">
        <v>96</v>
      </c>
      <c r="B21" t="s">
        <v>97</v>
      </c>
      <c r="C21" t="s">
        <v>134</v>
      </c>
      <c r="D21" t="s">
        <v>112</v>
      </c>
      <c r="E21" t="s">
        <v>261</v>
      </c>
      <c r="F21" t="s">
        <v>262</v>
      </c>
      <c r="G21" s="1" t="s">
        <v>263</v>
      </c>
      <c r="H21" s="1" t="s">
        <v>264</v>
      </c>
      <c r="I21" s="1" t="s">
        <v>265</v>
      </c>
      <c r="J21">
        <v>4</v>
      </c>
      <c r="K21" s="1" t="s">
        <v>235</v>
      </c>
      <c r="L21" s="1" t="s">
        <v>161</v>
      </c>
      <c r="M21" t="s">
        <v>266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A125A0F336BA4795D2F698EAC392A7" ma:contentTypeVersion="16" ma:contentTypeDescription="Create a new document." ma:contentTypeScope="" ma:versionID="89ebf785c2bc17bf461f84582bec4027">
  <xsd:schema xmlns:xsd="http://www.w3.org/2001/XMLSchema" xmlns:xs="http://www.w3.org/2001/XMLSchema" xmlns:p="http://schemas.microsoft.com/office/2006/metadata/properties" xmlns:ns2="be2e164e-5a34-4758-ac06-faf4f7dd678b" xmlns:ns3="2505b66b-946e-469e-93d2-a7af0005741a" targetNamespace="http://schemas.microsoft.com/office/2006/metadata/properties" ma:root="true" ma:fieldsID="623e181af79732b9d64f692cef15fd0e" ns2:_="" ns3:_="">
    <xsd:import namespace="be2e164e-5a34-4758-ac06-faf4f7dd678b"/>
    <xsd:import namespace="2505b66b-946e-469e-93d2-a7af0005741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164e-5a34-4758-ac06-faf4f7dd67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1d5841b-eb16-40c0-b154-9b93a3d2885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05b66b-946e-469e-93d2-a7af0005741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855fa496-e245-49de-9dfc-198f0320bf5f}" ma:internalName="TaxCatchAll" ma:showField="CatchAllData" ma:web="2505b66b-946e-469e-93d2-a7af00057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e2e164e-5a34-4758-ac06-faf4f7dd678b">
      <Terms xmlns="http://schemas.microsoft.com/office/infopath/2007/PartnerControls"/>
    </lcf76f155ced4ddcb4097134ff3c332f>
    <TaxCatchAll xmlns="2505b66b-946e-469e-93d2-a7af0005741a" xsi:nil="true"/>
  </documentManagement>
</p:properties>
</file>

<file path=customXml/itemProps1.xml><?xml version="1.0" encoding="utf-8"?>
<ds:datastoreItem xmlns:ds="http://schemas.openxmlformats.org/officeDocument/2006/customXml" ds:itemID="{A2A11FD4-A6B4-4A9D-91FE-BB852CBEEBA8}">
  <ds:schemaRefs>
    <ds:schemaRef ds:uri="http://schemas.microsoft.com/sharepoint/v3/contenttype/forms"/>
  </ds:schemaRefs>
</ds:datastoreItem>
</file>

<file path=customXml/itemProps2.xml><?xml version="1.0" encoding="utf-8"?>
<ds:datastoreItem xmlns:ds="http://schemas.openxmlformats.org/officeDocument/2006/customXml" ds:itemID="{B9B31FEC-C023-4BDF-ACC8-AF4350B375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164e-5a34-4758-ac06-faf4f7dd678b"/>
    <ds:schemaRef ds:uri="2505b66b-946e-469e-93d2-a7af000574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6C0C39-F6BF-4F22-B822-B3C15E824BE5}">
  <ds:schemaRefs>
    <ds:schemaRef ds:uri="http://schemas.microsoft.com/office/2006/metadata/properties"/>
    <ds:schemaRef ds:uri="http://schemas.microsoft.com/office/infopath/2007/PartnerControls"/>
    <ds:schemaRef ds:uri="be2e164e-5a34-4758-ac06-faf4f7dd678b"/>
    <ds:schemaRef ds:uri="2505b66b-946e-469e-93d2-a7af0005741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Apzīmējumi</vt:lpstr>
      <vt:lpstr>Kompetenču modelis</vt:lpstr>
      <vt:lpstr>Neizdzēst-klasifikators!</vt:lpstr>
      <vt:lpstr>Pašvērtējuma instrukcija</vt:lpstr>
      <vt:lpstr>Mācīšanās ceļakarte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Ojars Vintiss</dc:creator>
  <cp:keywords/>
  <dc:description/>
  <cp:lastModifiedBy>Katri Vintisa</cp:lastModifiedBy>
  <cp:revision/>
  <dcterms:created xsi:type="dcterms:W3CDTF">2023-11-05T18:07:21Z</dcterms:created>
  <dcterms:modified xsi:type="dcterms:W3CDTF">2024-02-05T10:04:32Z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0x0101006DA125A0F336BA4795D2F698EAC392A7</vt:lpwstr>
  </property>
  <property fmtid="{D5CDD505-2E9C-101B-9397-08002B2CF9AE}" pid="3" name="MediaServiceImageTags">
    <vt:lpwstr/>
  </property>
</Properties>
</file>