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trivintisa/Library/Mobile Documents/com~apple~CloudDocs/Desktop/Files/Katri/Klienti/Valsts administrācijas skola/Kompetenču modeļi/"/>
    </mc:Choice>
  </mc:AlternateContent>
  <xr:revisionPtr revIDLastSave="0" documentId="13_ncr:1_{DF676503-279E-5347-833B-47B5B7591558}" xr6:coauthVersionLast="47" xr6:coauthVersionMax="47" xr10:uidLastSave="{00000000-0000-0000-0000-000000000000}"/>
  <bookViews>
    <workbookView xWindow="0" yWindow="500" windowWidth="37780" windowHeight="21640" activeTab="1" xr2:uid="{24DB3B0C-1429-406E-9B98-AD7BB9FE4C73}"/>
  </bookViews>
  <sheets>
    <sheet name="Apzīmējumi" sheetId="4" r:id="rId1"/>
    <sheet name="Kompetenču modelis_saturs" sheetId="1" r:id="rId2"/>
    <sheet name="Pašvērtējuma instrukcija" sheetId="5" r:id="rId3"/>
    <sheet name="Neizdzēst-klasifikators!" sheetId="6" state="hidden" r:id="rId4"/>
    <sheet name="Mācīšanās ceļakarte_saturs" sheetId="3" r:id="rId5"/>
  </sheets>
  <definedNames>
    <definedName name="_xlnm._FilterDatabase" localSheetId="1" hidden="1">'Kompetenču modelis_saturs'!$A$1:$M$96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L12" i="1" s="1"/>
  <c r="M12" i="1" s="1"/>
  <c r="J9" i="1"/>
  <c r="L9" i="1" s="1"/>
  <c r="M9" i="1" s="1"/>
  <c r="J7" i="1"/>
  <c r="L7" i="1" s="1"/>
  <c r="M7" i="1" s="1"/>
  <c r="J4" i="1"/>
  <c r="L4" i="1" s="1"/>
  <c r="M4" i="1" s="1"/>
  <c r="J86" i="1"/>
  <c r="L86" i="1" s="1"/>
  <c r="M86" i="1" s="1"/>
  <c r="J84" i="1"/>
  <c r="L84" i="1" s="1"/>
  <c r="M84" i="1" s="1"/>
  <c r="J82" i="1"/>
  <c r="L82" i="1" s="1"/>
  <c r="M82" i="1" s="1"/>
  <c r="J80" i="1"/>
  <c r="L80" i="1" s="1"/>
  <c r="M80" i="1" s="1"/>
  <c r="J77" i="1"/>
  <c r="L77" i="1" s="1"/>
  <c r="M77" i="1" s="1"/>
  <c r="J75" i="1"/>
  <c r="L75" i="1" s="1"/>
  <c r="M75" i="1" s="1"/>
  <c r="J73" i="1"/>
  <c r="L73" i="1" s="1"/>
  <c r="M73" i="1" s="1"/>
  <c r="J70" i="1"/>
  <c r="L70" i="1" s="1"/>
  <c r="M70" i="1" s="1"/>
  <c r="M54" i="1"/>
  <c r="J54" i="1"/>
  <c r="L54" i="1" s="1"/>
  <c r="J52" i="1"/>
  <c r="L52" i="1" s="1"/>
  <c r="M52" i="1" s="1"/>
  <c r="J49" i="1"/>
  <c r="L49" i="1" s="1"/>
  <c r="M49" i="1" s="1"/>
  <c r="J46" i="1"/>
  <c r="L46" i="1" s="1"/>
  <c r="M46" i="1" s="1"/>
  <c r="J22" i="1"/>
  <c r="L22" i="1" s="1"/>
  <c r="M22" i="1" s="1"/>
  <c r="J19" i="1"/>
  <c r="L19" i="1" s="1"/>
  <c r="M19" i="1" s="1"/>
  <c r="J17" i="1"/>
  <c r="L17" i="1" s="1"/>
  <c r="M17" i="1" s="1"/>
  <c r="J14" i="1"/>
  <c r="L14" i="1" s="1"/>
  <c r="M14" i="1" s="1"/>
  <c r="J96" i="1"/>
  <c r="L96" i="1" s="1"/>
  <c r="M96" i="1" s="1"/>
  <c r="J94" i="1"/>
  <c r="L94" i="1" s="1"/>
  <c r="M94" i="1" s="1"/>
  <c r="J92" i="1"/>
  <c r="L92" i="1" s="1"/>
  <c r="M92" i="1" s="1"/>
  <c r="J88" i="1"/>
  <c r="L88" i="1" s="1"/>
  <c r="M88" i="1" s="1"/>
  <c r="J34" i="1"/>
  <c r="L34" i="1" s="1"/>
  <c r="M34" i="1" s="1"/>
  <c r="J31" i="1"/>
  <c r="L31" i="1" s="1"/>
  <c r="M31" i="1" s="1"/>
  <c r="J28" i="1"/>
  <c r="L28" i="1" s="1"/>
  <c r="M28" i="1" s="1"/>
  <c r="J25" i="1"/>
  <c r="L25" i="1" s="1"/>
  <c r="M25" i="1" s="1"/>
  <c r="J44" i="1"/>
  <c r="L44" i="1" s="1"/>
  <c r="M44" i="1" s="1"/>
  <c r="J41" i="1"/>
  <c r="L41" i="1" s="1"/>
  <c r="M41" i="1" s="1"/>
  <c r="J39" i="1"/>
  <c r="L39" i="1" s="1"/>
  <c r="M39" i="1" s="1"/>
  <c r="J36" i="1"/>
  <c r="L36" i="1" s="1"/>
  <c r="M36" i="1" s="1"/>
  <c r="J67" i="1"/>
  <c r="L67" i="1" s="1"/>
  <c r="M67" i="1" s="1"/>
  <c r="J63" i="1"/>
  <c r="L63" i="1" s="1"/>
  <c r="M63" i="1" s="1"/>
  <c r="J60" i="1"/>
  <c r="L60" i="1" s="1"/>
  <c r="M60" i="1" s="1"/>
  <c r="J57" i="1"/>
  <c r="L57" i="1" s="1"/>
  <c r="M57" i="1" s="1"/>
</calcChain>
</file>

<file path=xl/sharedStrings.xml><?xml version="1.0" encoding="utf-8"?>
<sst xmlns="http://schemas.openxmlformats.org/spreadsheetml/2006/main" count="1315" uniqueCount="466">
  <si>
    <t>Nosaukums</t>
  </si>
  <si>
    <t>Kompetences joma (valsts pārvaldes darbības joma)</t>
  </si>
  <si>
    <t>Kompetences tips</t>
  </si>
  <si>
    <t>Kompetence (nosaukums)</t>
  </si>
  <si>
    <t>Definīcija (kompetencei)</t>
  </si>
  <si>
    <t>Atslēgas vārdi</t>
  </si>
  <si>
    <t>Līmenis1(sākuma līmenis)</t>
  </si>
  <si>
    <t>Līmenis2 (pamata līmenis)</t>
  </si>
  <si>
    <t>Līmenis3 (padziļināts līmenis)</t>
  </si>
  <si>
    <t>Līmenis4 (eksperta līmenis)</t>
  </si>
  <si>
    <t>Rīcības pazīme</t>
  </si>
  <si>
    <t>Mācību kursa nosaukums</t>
  </si>
  <si>
    <t>Mācību kursa mērķi un sagaidāmais rezultāts</t>
  </si>
  <si>
    <t>Mācību pieeja</t>
  </si>
  <si>
    <t>Akadēmisko stundu skaits</t>
  </si>
  <si>
    <t>Novērtēšanas forma</t>
  </si>
  <si>
    <t>ieteicamā literatūra</t>
  </si>
  <si>
    <t>PROFESIONĀLĀ KOMPTENCE</t>
  </si>
  <si>
    <t>CAURVIJU KOMPETENCE</t>
  </si>
  <si>
    <t xml:space="preserve">TEHNISKĀS PRASMES </t>
  </si>
  <si>
    <t>Amatu saime</t>
  </si>
  <si>
    <t>Visas saimes</t>
  </si>
  <si>
    <t>Administratīvā vadība – 1. saime</t>
  </si>
  <si>
    <t>Apgāde (iepirkumi) – 2. saime</t>
  </si>
  <si>
    <t>Apsaimniekošana – 3. saime</t>
  </si>
  <si>
    <t>Apsardze un uzraudzība – 4. saime</t>
  </si>
  <si>
    <t>Augstskolu pārvaldība – 5. saime</t>
  </si>
  <si>
    <t>Ārstniecība un veselības aprūpe – 6. saime</t>
  </si>
  <si>
    <t>Bāriņtiesa – 7. saime</t>
  </si>
  <si>
    <t>Darba, ugunsdrošības un civilā aizsardzība – 8. saime</t>
  </si>
  <si>
    <t>Diplomātiskā un konsulārā darbība – 9. saime</t>
  </si>
  <si>
    <t>Dispečeru pakalpojumi – 10. saime</t>
  </si>
  <si>
    <t>Dokumentu rediģēšana – 11. saime</t>
  </si>
  <si>
    <t>Dzimtsarakstu pakalpojumi – 12. saime</t>
  </si>
  <si>
    <t>Ekspertīze – 13. saime</t>
  </si>
  <si>
    <t>Finanšu administrēšana – 14. saime</t>
  </si>
  <si>
    <t>Finanšu analīze un vadība – 15. saime</t>
  </si>
  <si>
    <t>Fiziskais un kvalificētais darbs – 16. saime</t>
  </si>
  <si>
    <t>Grāmatvedība – 17. saime</t>
  </si>
  <si>
    <t>Iekšējais audits – 18. saime</t>
  </si>
  <si>
    <t>Iestāžu drošība – 19. saime</t>
  </si>
  <si>
    <t>Informācijas pārvaldība – 20. saime</t>
  </si>
  <si>
    <t>Informācijas un komunikācijas tehnoloģijas – 21. saime</t>
  </si>
  <si>
    <t>Inovācija un dizains – 22. saime</t>
  </si>
  <si>
    <t>Inženiertehniskie darbi – 23. saime</t>
  </si>
  <si>
    <t>Juridiskā analīze un pakalpojumi – 24. saime</t>
  </si>
  <si>
    <t>Klientu apkalpošana – 25. saime</t>
  </si>
  <si>
    <t>Komunikācija – 26. saime</t>
  </si>
  <si>
    <t>Konsultēšana – 27. saime</t>
  </si>
  <si>
    <t>Kontrole un uzraudzība – 28. saime</t>
  </si>
  <si>
    <t>Mārketings – 29. saime</t>
  </si>
  <si>
    <t>Meža ugunsapsardzība – 30. saime</t>
  </si>
  <si>
    <t>Nacionālo bruņoto spēku darbinieki – 31. saime</t>
  </si>
  <si>
    <t>Noziedzības novēršana un apkarošana – 32. saime</t>
  </si>
  <si>
    <t>Personāla vadība – 34. saime</t>
  </si>
  <si>
    <t>Pētniecība – 35. saime</t>
  </si>
  <si>
    <t>Politikas ieviešana – 36. saime</t>
  </si>
  <si>
    <t>Politikas plānošana – 37. saime</t>
  </si>
  <si>
    <t>Procesu un pakalpojumu pārvaldība – 38. saime</t>
  </si>
  <si>
    <t>Projektu vadība, īstenošana un uzraudzība – 39. saime</t>
  </si>
  <si>
    <t>Radošie darbi – 40. saime</t>
  </si>
  <si>
    <t>Restaurācijas darbi – 41. saime</t>
  </si>
  <si>
    <t>Sekretariāts – 42. saime</t>
  </si>
  <si>
    <t>Sociālais un psiholoģiskais atbalsts – 43. saime</t>
  </si>
  <si>
    <t>Transportlīdzekļa vadīšana un apkope – 46. saime</t>
  </si>
  <si>
    <t>Tulkošana – 47. saime</t>
  </si>
  <si>
    <t>Teritorijas plānošana – 48. saime</t>
  </si>
  <si>
    <t>Tiesu un prokuratūras darbinieki – 49. saime</t>
  </si>
  <si>
    <t>Tūrisma organizēšana – 50. saime</t>
  </si>
  <si>
    <t>Kapitāla daļu pārvaldība – 51. saime</t>
  </si>
  <si>
    <t>Tēmu apguves pieeja/metode</t>
  </si>
  <si>
    <t>Mikromācīšanās</t>
  </si>
  <si>
    <t>E-mācības</t>
  </si>
  <si>
    <t>Lekcijas</t>
  </si>
  <si>
    <t>Diskusiju grupas</t>
  </si>
  <si>
    <t>Darbnīcas</t>
  </si>
  <si>
    <t>Gadījumu analīze</t>
  </si>
  <si>
    <t>Patstāvīga izpēte</t>
  </si>
  <si>
    <t>Mācīšanās no kolēģiem (ēnošana)</t>
  </si>
  <si>
    <t>Mentorings</t>
  </si>
  <si>
    <t>Koučings</t>
  </si>
  <si>
    <t>Pieredzes apmaiņa</t>
  </si>
  <si>
    <t>Lomu spēle un simulācija</t>
  </si>
  <si>
    <t>Spēļošana</t>
  </si>
  <si>
    <t>Demonstrācija</t>
  </si>
  <si>
    <t>Novērtēšanas metode</t>
  </si>
  <si>
    <t>Tests</t>
  </si>
  <si>
    <t>Pašpārbaudes tests</t>
  </si>
  <si>
    <t>Atbilžu un jautājumu dikusija</t>
  </si>
  <si>
    <t>Joma</t>
  </si>
  <si>
    <t>Tips</t>
  </si>
  <si>
    <t>Kompetence</t>
  </si>
  <si>
    <t>Definīcija</t>
  </si>
  <si>
    <t>Līmenis</t>
  </si>
  <si>
    <t>Rīcības rādītājs</t>
  </si>
  <si>
    <t>Atslēgvārdi</t>
  </si>
  <si>
    <t>Cilvēkresursu vadība</t>
  </si>
  <si>
    <t>Profesionālā kompetence</t>
  </si>
  <si>
    <t>Stratēģiskā partnerība</t>
  </si>
  <si>
    <t>Cilvēkresursu vadība kopēja labuma nodrošināšanai iestādē. Cilvēkresursu vadības izmantošana iestādes misijas, vīzijas, stratēģisko mērķu sasniegšanas atbalstam. Cilvēkresursu vadības plānu veidošana un pakārtošana pārējās iestādes interesēm. Cilvēkresursu vadības procesu saskaņošana ar iestādes pamatdarbību.</t>
  </si>
  <si>
    <t>I Sākuma kompetence</t>
  </si>
  <si>
    <t>1. Izprot un rīkojas saskaņā ar iestādes misiju, vīziju, vērtībām, mērķiem un darbības stratēģiju.</t>
  </si>
  <si>
    <t>Līderība</t>
  </si>
  <si>
    <t>2. Spēj saprotami izskaidrot iestādes sniegtos pakalpojumus.</t>
  </si>
  <si>
    <t>3. Izprot CRV mērķus un to nozīmi iestādes darbības nodrošināšanā.</t>
  </si>
  <si>
    <t>II Pamata kompetence</t>
  </si>
  <si>
    <t>4. Spēj saprotami izskaidrot iestādes procesus.</t>
  </si>
  <si>
    <t xml:space="preserve">5. Analizē CRV procesu ietekmi uz iestādes darbību. </t>
  </si>
  <si>
    <t>6. Pārstāv CRV intereses kopējas sapulcēs, fokusa grupās, darbnīcās un citos iestādes iekšējos pasākumos un aktivitātēs.</t>
  </si>
  <si>
    <t>III Padziļināta kompetence</t>
  </si>
  <si>
    <t>7. Konsultē vadītājus, kolēģus un padotos par CRV procesu sniegtajiem ieguvumiem un ietekmi uz iestādes darbību.</t>
  </si>
  <si>
    <t>8. Attīsta CRV procesus saistībā ar citiem iestādes procesiem.</t>
  </si>
  <si>
    <t>IV Eksperta kompetence</t>
  </si>
  <si>
    <t>9. Analizē un novērtē CRV procesu ietekmi uz iestādes sniegto pakalpojumu kvalitāti.</t>
  </si>
  <si>
    <t>Līderība; Datu pratība</t>
  </si>
  <si>
    <t>10. Sniedz atbalstu augstākā līmeņa vadībai problēmu risināšanā, piedāvājot risinājumu no CRV skatupunkta.</t>
  </si>
  <si>
    <t>11. Palīdz nodrošināt pārmaiņu vadību un saskaņo CRV stratēģiju ar pārmaiņu iniciatīvām.</t>
  </si>
  <si>
    <t>Cilvēkresursu vadības līderība</t>
  </si>
  <si>
    <t>Cilvēkresursu vadības iniciatīvu veicināšana iestādē. Cilvēkresursu vadības interešu aizstāvība. Cilvēkresursu vadības mērķu sasniegšanas atbalsts.</t>
  </si>
  <si>
    <t>1. Izprot CRV mērķus un to nozīmi iestādes darbības nodrošināšanā.</t>
  </si>
  <si>
    <t>2. Izprot aktuālos CRV jomas izaicinājumus un seko līdzi tendencēm CRV jomā valstī un pasaulē.</t>
  </si>
  <si>
    <t>3. Informē iestādes vadību par CRV vajadzībām un interesēm kopējo procesu nodrošināšanā.</t>
  </si>
  <si>
    <t>4. Prezentē plānotos un ieviestos jauninājumus CRV jomā iestādes ietvaros.</t>
  </si>
  <si>
    <t>5. Meklē un ievieš inovatīvus risinājumus pašreizējo CRV problēmu risināšanai.</t>
  </si>
  <si>
    <t>6. Savas atbildības ietvaros koordinē resursus CRV mērķu sasniegšanai.</t>
  </si>
  <si>
    <t>7. Novērtē CRV politikas rezultātus un izsaka ierosinājumus tās uzlabošanai.</t>
  </si>
  <si>
    <t>8. Plāno resursus atbilstoši CRV un iestādes kopējām nākotnes vajadzībām, balstoties uz datiem un prognozēm.</t>
  </si>
  <si>
    <t>9. Vērtē ieviesto CRV procesu rezultātus, efektivitāti un atdevi pret ieguldījumiem.</t>
  </si>
  <si>
    <t>10. Izstrādā un īsteno CRV stratēģijas, kas atbalsta iestādes mērķu sasniegšanu.</t>
  </si>
  <si>
    <t>Cilvēkkapitāla attīstība</t>
  </si>
  <si>
    <t>Rūpes par iestādes darbinieku attīstību. Cilvēkresursu izaugsmes veicināšana. Talantu vadības un pēctecības nodrošināšana.</t>
  </si>
  <si>
    <t>1. Sniedz konsultācijas par darbinieku vērtēšanu un attīstību.</t>
  </si>
  <si>
    <t>Darbinieku attīstība</t>
  </si>
  <si>
    <t>2. Veido darbinieku attīstības plānus saskaņā ar novērtētajām attīstības vajadzībām un veic notikušo mācību uzskaiti.</t>
  </si>
  <si>
    <t>3. Izprot darbinieku attīstības vajadzību ietekmi iestādes stratēģisko mērķu sasniegšanā</t>
  </si>
  <si>
    <t>4. Ar atbilstošām metodēm vērtē esošo darbinieku prasmes, zināšanas, kompetences un sniegumu.</t>
  </si>
  <si>
    <t>5. Izmanto efektīvas metodes darbinieku attīstības vajadzību noteikšanā.</t>
  </si>
  <si>
    <t>6. Pārzina mācību piedāvājuma tirgu un izmanto iekšējos un ārējos resursus mācību nodrošināšanai.</t>
  </si>
  <si>
    <t>7. Meklē un izmanto dažādas modernas un efektīvas mācību metodes.</t>
  </si>
  <si>
    <t>8. Nodrošina darbinieku attīstību atbilstoši iestādes stratēģiskajiem mērķiem, veidojot attīstības plānus.</t>
  </si>
  <si>
    <t>9. Veido mācīšanās kultūru iestādē.</t>
  </si>
  <si>
    <t>10. Vērtē mācību efektivitāti un mācību atdevi pret ieguldījumiem.</t>
  </si>
  <si>
    <t>Darbinieku attīstība; Datu pratība</t>
  </si>
  <si>
    <t>11. Veido un atbalsta talantu un pēctecības vadības procesus iestādē.</t>
  </si>
  <si>
    <t>12. Plāno un analizē nodarbinātā turpmāko karjeru iestādē.</t>
  </si>
  <si>
    <t>Tehniskās prasmes</t>
  </si>
  <si>
    <t>Cilvēkkapitāla analītikas ekspertīze</t>
  </si>
  <si>
    <t>Cilvēkkapitāla datu analizēšana. Lēmumu balstīšana datos. Pierādījumu izmantošana darbā ar cilvēkresursiem.</t>
  </si>
  <si>
    <t>1. Pārzina cilvēkkapitāla datu analīzes metodes un sagatavo cilvēkkapitāla datus analīzei.</t>
  </si>
  <si>
    <t>Datu pratība</t>
  </si>
  <si>
    <t>2. Prot datos noteikt sakarības un novērot tendences.</t>
  </si>
  <si>
    <t>3. Atlasa, apkopo un kritiski vērtē situācijai atbilstošus, būtiski svarīgus datus par cilvēkkapitālu no dažādiem avotiem.</t>
  </si>
  <si>
    <t>4. Objektīvi vērtē datus izmantojot dažādas, situācijai atbilstošas metodes.</t>
  </si>
  <si>
    <t>5. Efektīvi un saprotami prezentē datus un informāciju, atbilstoši komunikācijas mērķim un mērķauditorijai.</t>
  </si>
  <si>
    <t>6. Modelē situācijas un nākotnes tendences balstoties uz datu analīzi.</t>
  </si>
  <si>
    <t>7. Regulāri veic cilvēkkapitāla datu analīzi, lai nodrošinātu iestādes mērķu sasniegšanu.</t>
  </si>
  <si>
    <t>Datu pratība; Līderība</t>
  </si>
  <si>
    <t>8. Izglīto un konsultē iestādes vadības komandu par stratēģiskiem CRV jautājumiem kā lēmumu pieņemšanas faktoru.</t>
  </si>
  <si>
    <t>9. Nosakot CRV stratēģisko virzienu un pārvaldību, izvērtē riskus, kā arī ekonomiskos un vides faktorus.</t>
  </si>
  <si>
    <t>10. Analizē citus iestādes procesus no CRV skatupunkta.</t>
  </si>
  <si>
    <t>Darbinieku pieredzes vadība</t>
  </si>
  <si>
    <t>Drošas darba vides veidošana. Rūpes par darbinieku labbūtību. Atbalsts vadītājiem un kolēģiem darba vides pilnveidošanā.</t>
  </si>
  <si>
    <t>1.Uzklausa darbinieku viedokli un veicina viedokļa izteikšanu, izmantojot dažādas sarunu vadīšanas un informācijas ievākšanas metodes.</t>
  </si>
  <si>
    <t>Sadarbība</t>
  </si>
  <si>
    <t>2. Iesaistās un ar savu attieksmi veido pozitīvu darbinieka pieredzi iestādē.</t>
  </si>
  <si>
    <t>3. Attīsta un īsteno darbā ievadīšanas (onboarding) programmas/pasākumus.</t>
  </si>
  <si>
    <t>4. Attīsta un īsteno darbinieku noturēšanas programmas/pasākumus.</t>
  </si>
  <si>
    <t>5. Īsteno darbinieku projāmiešanas (offboarding) pasākumus.</t>
  </si>
  <si>
    <t>6. Veido iekļaujošu darba vidi, ievērojot vienlīdzību, dažādību un iekļautību.</t>
  </si>
  <si>
    <t>Sadarbība; Līderība</t>
  </si>
  <si>
    <t>7. Veic iestādes darba vides un esošās darbinieku pieredzes analīzi un veido pamatotus ieteikumus pieredzes uzlabošanai.</t>
  </si>
  <si>
    <t>8. Veido drošu darba vidi, veicinot darbinieku labbūtību, darbinieku fizisko, garīgo un emocionālo drošību.</t>
  </si>
  <si>
    <t>9. Veido vidi, kur darbinieks jūtas novērtēts, atbalstīts un ir iestādes vērtība.</t>
  </si>
  <si>
    <t>10. Iesaistās krīzes vadībā (piemēram, piedalās mediācijā, koučingā, supervīzijā).</t>
  </si>
  <si>
    <t>Sadarbība; Līderība; Darbinieku attīstība</t>
  </si>
  <si>
    <t>Caurviju kompetence</t>
  </si>
  <si>
    <t>Attiecību vadība</t>
  </si>
  <si>
    <t>Savstarpējās saziņas nodrošināšana. Ilglaicīgu un stratēģisku attiecību dibināšana. Darbinieku iesaiste iestādes procesos. Pārstāvētās iestādes pozicionēšana stratēģiskā partnera lomā.</t>
  </si>
  <si>
    <t>1. Iesaistās diskusijā, uzklausot dažādu viedokļu pārstāvjus, ievērojot partneru intereses.</t>
  </si>
  <si>
    <t>2. Izrāda vienlīdzīgu attieksmi pret dažādām sadarbībā iesaistītajām pusēm.</t>
  </si>
  <si>
    <t>3. Pārzina efektīvas iekšējās komunikācijas un informācijas apmaiņas metodes.</t>
  </si>
  <si>
    <t>4. Veido profesionālo kontaktu tīklu iestādē un ārpus tās, CRV problēmu risināšanai.</t>
  </si>
  <si>
    <t>5. Izmanto piemērotas un situācijai atbilstošas pārliecināšanas metodes.</t>
  </si>
  <si>
    <t>6. Veicina savlaicīgu informācijas apmaiņu un mērķtiecīgu iekšējo komunikāciju iestādē.</t>
  </si>
  <si>
    <t>7. Veido ilglaicīgu sadarbību ar citu profesiju un amatu pārstāvjiem, pārstāvot CRV intereses.</t>
  </si>
  <si>
    <t>8. Risina konfliktsituācijas, nepieciešamības gadījumā uzņemas vidutāja lomu dažādās situācijās.</t>
  </si>
  <si>
    <t>12. Stratēģiski rada laiku un telpu darbinieku tīklošanās un attiecību veidošanai.</t>
  </si>
  <si>
    <t>13. Veido stratēģijas, lai nodrošinātu spēcīgu klientorientēta servisa kultūru CRV funkciju īstenošanā.</t>
  </si>
  <si>
    <t>Iestādes kultūras veidošana</t>
  </si>
  <si>
    <t>Iestādes vērtību un kultūras pārzināšana un aizstāvība. Iestādes kultūras izplatīšana iestādes iekšienē un ārpus tās.</t>
  </si>
  <si>
    <t>1. Ar savu uzvedības kultūru prezentē iestādes kultūru.</t>
  </si>
  <si>
    <t>Līderība; Sadarbība</t>
  </si>
  <si>
    <t>2. Vienlīdzīgi un ar cieņu izturas pret līdzcilvēkiem.</t>
  </si>
  <si>
    <t>3. Pielāgo valodu un komunikācijas stilu atbilstoši mērķauditorijai. Izvairās no stereotipiem.</t>
  </si>
  <si>
    <t>4. Sadarbībā ar vadītāju iesaista nodarbinātos iestādes kultūras veidošanā.</t>
  </si>
  <si>
    <t>5. Atbalsta iestādes tradīciju uzturēšanu, ieviešanu, atjaunošanu.</t>
  </si>
  <si>
    <t>6. Organizē pasākumus, kas veicina iestādes kultūras iedzīvināšanu.</t>
  </si>
  <si>
    <t>7. Veido un ievieš iestādes kultūru, kas balstīta uz tās vērtībām.</t>
  </si>
  <si>
    <t>8. Virza darbinieku iesaistes iniciatīvas, kas stiprina to piederības sajūtu iestādei.</t>
  </si>
  <si>
    <t>9. Veicina iekļaujošas kultūras attīstību, kas novērtē dažādību un veicina vienlīdzību.</t>
  </si>
  <si>
    <t>10. Ievieš uzlabojumus iestādes kultūras maiņai saskaņā ar kopējo stratēģiju.</t>
  </si>
  <si>
    <t>Personiskā uzticamība</t>
  </si>
  <si>
    <t>Uzticama sadarbības partnera tēla veidošana. Ētiska uzvedība. Priekšzīmes rādīšana.</t>
  </si>
  <si>
    <t>1. Izmanto empātiju un emocionālo inteliģenci sadarbībā ar citiem.</t>
  </si>
  <si>
    <t>2. Veido no baumām brīvu vidi. Nodrošina konfidencialitāti.</t>
  </si>
  <si>
    <t xml:space="preserve">3. Iestājas pret fizisku un emocionālu vardarbību darba vietā. </t>
  </si>
  <si>
    <t>4. Ievēro, skaidro un palīdz citiem ievērot iestādes ētikas pamatprincipus.</t>
  </si>
  <si>
    <t>5. Pocizionē sevi kā uzticamu sarunu partneri.</t>
  </si>
  <si>
    <t>6. Veido savu izturēšanos un tēlu ikdienas situācijās kā priekšzīmi citiem darbiniekiem atbilstoši iestādes ētiskajiem standartiem un vērtībām.</t>
  </si>
  <si>
    <t>7. Saskaņo visus CRV procesus ar likumdošanu un ētikas pamatprincipiem.</t>
  </si>
  <si>
    <t>8. Palīdz citiem risināt ētiskās dilemmas.</t>
  </si>
  <si>
    <t>9. Nodrošina taisnīgumu lēmumu pieņemšanā CRV jautājumos un veicina uzticēšanos lēmumu pieņēmējiem.</t>
  </si>
  <si>
    <t>Cilvēkkapitāla piesaiste</t>
  </si>
  <si>
    <t>Iestādes cilvēkkapitāla vajadzību plānošana un uzraudzība. Piemērotu amata pretendentu atlase. Stratēģiska talantu piesaiste.</t>
  </si>
  <si>
    <t>1. Veic pretendentu atlasi, izmantojot atbilstošas, amata pretendentam piemērotas vērtēšanas metodes.</t>
  </si>
  <si>
    <t>2. Pamato savu viedokli piemērotākā amata pretendenta izvēlei.</t>
  </si>
  <si>
    <t>3. Ieinteresē kvalitatīvus amata pretendentus saistīt savu nākotni ar iestādi.</t>
  </si>
  <si>
    <t>4. Pārstāv iestādi un nodrošina ārējo komunikāciju potenciālo amata pretendentu piesaistei. Piedalās darba devēja tēla veidošanā.</t>
  </si>
  <si>
    <t>5. Novērtē amata pretendenta atbilstību citiem iestādes amatiem.</t>
  </si>
  <si>
    <t>Sadarbība; Datu analītika</t>
  </si>
  <si>
    <t>6. Rada un veido labu iespaidu par iestādi kā vidi, kurā veiksmīgi tiek nodrošināta un pilnveidota CRV.</t>
  </si>
  <si>
    <t>7. Izvēlas efektīvus iekšējos un ārējos kanālus amatu pretendentu piesaistei ar dažādu pieredzi, prasmēm un izglītību.</t>
  </si>
  <si>
    <t>8. Veido sadarbību ar mācību iestādēm, piemērotu amata pretendentu sagatavošanai nākotnē.</t>
  </si>
  <si>
    <t>9. Plāno iestādes cilvēkresursu vajadzības atbilstoši iestādes stratēģijai un mērķiem un analizē cilvēkkapitāla piesaistes procesa efektivitāti.</t>
  </si>
  <si>
    <t xml:space="preserve">10. Sadarbībā ar stratēģiskās vadības komandu veido darba devēja tēlu un palīdz to īstenot. </t>
  </si>
  <si>
    <t>Sadarbība, Līderība</t>
  </si>
  <si>
    <t>Mācību kurss</t>
  </si>
  <si>
    <t>Mācību kursa mērķis</t>
  </si>
  <si>
    <t xml:space="preserve">Apgūstamās tēmas </t>
  </si>
  <si>
    <t>Kādas zināšanas jāapgūst mācību kursa laikā</t>
  </si>
  <si>
    <t>Kādas prasmes jāapgūst  mācību kursa laikā</t>
  </si>
  <si>
    <t>Provizoriskais akadēmisko stundu stundu skaits</t>
  </si>
  <si>
    <t xml:space="preserve"> Tēmu apguves pieejas/metodes</t>
  </si>
  <si>
    <t>Literatūra/avoti</t>
  </si>
  <si>
    <t>Organizācijas stratēģijas nozīme cilvēkresursu stratēģijā</t>
  </si>
  <si>
    <t>Izprast iestādes misiju, vīziju, vērtības, mērķus un darbības stratēģiju, iestādes sniegtos pakalpojumus</t>
  </si>
  <si>
    <t>Valsts pārvaldes darbības pamatprincipi, vērtības un ētikas pamatprincipi, misijas, vīzijas, vērtību un mērķu definēšana</t>
  </si>
  <si>
    <t>Zināšanas par dokumentiem, kas apraksta valsts pārvaldes darbības pamatprincipus, vērtības un ētikas pamatprincipus, misiju, vīziju, mērķus.</t>
  </si>
  <si>
    <t>Prasme izskaidrot citiem valsts pārvaldes darbības pamatprincipus, vērtības, misiju, vīziju, mērķus.</t>
  </si>
  <si>
    <t>Lekcijas, e-mācības, patstāvīga izpēte</t>
  </si>
  <si>
    <t>Valsts pārvaldes vērtības un ētikas pamatprincipi https://likumi.lv/ta/id/303328-valsts-parvaldes-vertibas-un-etikas-pamatprincipi 
Valsts pārvaldes iekārtas likums https://likumi.lv/ta/id/63545-valsts-parvaldes-iekartas-likums
Valsts pārvaldes institucionālā sistēma https://www.mk.gov.lv/lv/valsts-parvaldes-attistibas-politika</t>
  </si>
  <si>
    <t>Saprot valsts pārvaldes uzbūvi, izprot iestādes procesus
Prot mērķtiecīgi, argumentēti un pārliecināti paust savu viedokli publiskajā komunikācijā – sapulcēs, pārrunās</t>
  </si>
  <si>
    <t xml:space="preserve">Valsts pārvaldes darbības pamatprincipi, valsts pārvaldes darba organizācija, kvalitātes vadības pamati
Publiskās uzstāšanās plānošana; Precīza un viegli uztverama vēstījuma veidošana; Kā atbildēt uz jautājumiem un iebildumiem </t>
  </si>
  <si>
    <t xml:space="preserve">Zināšanas par dokumentiem, kas apraksta valsts pārvaldes darbības pamatprincipus.
Kvalitātes vadības pamati.
</t>
  </si>
  <si>
    <t>Viedokļa paušana.
Komunikācijas prasmes.
Argumentācijas prasmes.</t>
  </si>
  <si>
    <t>Darbnīca, mentorings</t>
  </si>
  <si>
    <t>Atbilžu un jautājumu diskusija</t>
  </si>
  <si>
    <t>Cilvēku resursu vadības un attīstības stratēģijas snieguma uzlabošanai</t>
  </si>
  <si>
    <t>Izprast personāla vadīšanas sistēmu, personāla vadīšanas funkcijas, orientēties mūsdienu tendencēs un aktualitātēs personāla vadīšanā</t>
  </si>
  <si>
    <t>Integrētā personāla plānošana, Personāla attīstība un mācību plānošana, Personāla novērtēšana un darbinieku izaugsmes plāni, Krīzes pārvaldība un elastība
Personāla vadības stratēģijas izstrāde un pielietošana, Datubāzu un analītisko instrumentu izmantošana, Personāla izaugsme un iesaistīšanās, Risku vadība un pielāgošanās stratēģijas</t>
  </si>
  <si>
    <t>Cilvēkresursu plānošanas un vadības metodes.
Cilvēkresursu vērtēšanas metodes.</t>
  </si>
  <si>
    <t>Cilvēkresursu vadības stratēģijas izstrāde.
Integrēta cilvēkresursu plānošana.
Risku vadība.</t>
  </si>
  <si>
    <t>Lekcija, darbnīca, mentorings</t>
  </si>
  <si>
    <t>Pašpārbaudes tests
Atbilžu un jautājumu diskusija
Gadījuma izpētes prezentācija, demonstrācija.</t>
  </si>
  <si>
    <t>Agarwala, T. (2007). Startegic Human resource management Oxford University Press, 
Pieejams: https://india.oup.com/productPage/5591038/7421214/9780195683592
Boselie, P. (2014). Strategic human resource management: A balanced approach,second edition. United Kingdom: McGraw-Hill Education
Hansen, R., Ferlie, E. (2016). Applying strategic management theoriesin public sector organizations. Developing a typology Jesper. Public
Management Review, Vol. 18,No. 1, 1–19.</t>
  </si>
  <si>
    <t>Stratēģiskā personāla vadīšana</t>
  </si>
  <si>
    <t>Izprast cilvēkresursu vadības profesionāļa lomu iestādes stratēģiskajā vadībā.
Izstrādāt organizācijas CRV stratēģiju, prast izstrādāt uzņēmuma īstermiņa un ilgtermiņa personāla plānus, prast piemērot iekšējās un ārējās vides novērtēšanas metodes.</t>
  </si>
  <si>
    <t>Personāla vadīšanas stratēģijas veidi, Personāla vadīšana dažādās organizācijas attīstības stadijās, Stratēģiskās personāla vadīšanas etapi
Personāla vadīšanas stratēģijas koncepcija un izstrādāšana, SVID un PEST metožu pielietošana. 
Personāla vadīšanas stratēģijas veidi.</t>
  </si>
  <si>
    <t>Personāla vadības koncepcijas izstrāde.
Personala vadības stratēģijas izstrādes metodes.</t>
  </si>
  <si>
    <t>Pašpārbaudes tests.</t>
  </si>
  <si>
    <t>Ievads personāla stratēģiskajā vadībā</t>
  </si>
  <si>
    <t>Orientējas mūsdienu tendencēs un aktualitātēs personāla vadīšanā</t>
  </si>
  <si>
    <t>Mūsdienu tendences un aktualitātes personāla vadīšanā</t>
  </si>
  <si>
    <t>Zināšanas par aktuālajām tendencēm personāla vadībā.</t>
  </si>
  <si>
    <t>Lekcija, e-mācības, mentorings</t>
  </si>
  <si>
    <t>Spensers L., Spensere S. Darba kompetences. Izcila darba snieguma veidošana. Rīga:  Eiro Pesonāls (Latvijas izdevums), 2011.; OECD. Core skills for public sector innovation.
Armstrong, M. &amp; Taylor, S. (2017). Armstrong's handbook of human resource management practice. New York: Kogan Page Limited. 738 lpp.
Crawshaw, J., Budhwar, P. &amp; Davis, A. (2017). Human resource management: strategic and international perspectives. Sage.
Gratone, L. (2004). Cilvēkresursu stratēģija. Rīga: Jumava. 284 lpp.
Dombrovska, R., L. Cilvēkresursu kapitāla vadīšana: teorija un prakse - Rīga : Zvaigzne ABC, 2009. - 212 lpp.
Cameron, E. and Green, M. (2019) Making sense of change management: a complete guide to the models, tools and techniques of organizational change. 5th ed. London: Kogan Page.
Wyatt, S. (2020) Management and leadership in the 4th industrial revolution: capabilities to achieve superior performance. London: Kogan Page.
Anderson, V., Fontinha, F. and Robson, F. (2019) Research methods in human resource management: investigating a business issue. 4th ed. London: CIPD Kogan Page.
Creswell, J.W. and Creswell, J.D. (2018) Research design: qualitative, quantitative and mixed methods approaches. London:
Sage.</t>
  </si>
  <si>
    <t>Personāla vadības stratēģijas un metodes</t>
  </si>
  <si>
    <t>Prot noteikt personāla vadīšanas stratēģiju un izveidot tai atbilstošu personāla vadīšanas sistēmu, Izprot un prot pielietot personāla sastāva veidošanas sistēmas.
Pārzina mūsdienu tendences un aktualitātes personāla vadīšanā, saprot jauninājumu un inovatīvu risinājumu nozīmi.</t>
  </si>
  <si>
    <t>Darba vietas kultūra un cilvēku uzvedība, Digitālās tehnoloģijas un automatizācija, lietotāju pieredzes izpēte, virtuālās darba vides un to pārvaldība.
Tendences un aktualitātes personāla vadīšanā, LEEN, AGILE un dizaina domāšanas pamati personāla vadībā.</t>
  </si>
  <si>
    <t>Zināšanas par digitālo tehnoloģiju izmantošanu personāla vadībā.
Zināšanas par personāla vadības sistēmu izmantošanu darbā.</t>
  </si>
  <si>
    <t>LEEN, Agile, dizaina domāšanas pamati.</t>
  </si>
  <si>
    <t>Lekcija, darbnīca, gadījumu izpēte</t>
  </si>
  <si>
    <t>Tests, atbilžu un jautājumu diskusija</t>
  </si>
  <si>
    <t>Cilvēkresursu vadības un attīstības stratēģijas snieguma uzlabošanai</t>
  </si>
  <si>
    <t>Pārzina un prot pielietot politiku rezultātu novērtēšanas metodes, prot organizēt personāla pētījumus un izstrādāt aptauju anketas, apkopot rezultātus</t>
  </si>
  <si>
    <t>Darbinieku iesaistīšanas un apmierinātības novērtēšana; mērījumu un analīzes rīki personālvadības efektivitātes novērtēšanai
Ietekmes novērtējumi, ietekmes novērtēšanas metodes.
Darba organizācijas formas
Personāla savstarpējās mijiedarbības nodrošināšana 
Darbinieka dzīves cikls un novērtēšana.
Kompetenču pieejas ieguvumi un izaicinājumi, kompetenču modeļu izveide</t>
  </si>
  <si>
    <t>Kompetenču pārvaldība.
Personāla vadības efektivitātes novērtēšanas metodes.
Ietekmes novērtēšanas metodes.</t>
  </si>
  <si>
    <t>Darbinieku iesaistes un līdzdalības novērtējums.
Darbinieka dzīvecikla novērtējums.</t>
  </si>
  <si>
    <t>Iedadkurss cilvēkkapitāla attīstībā</t>
  </si>
  <si>
    <t>Sniegt ieskatu cilvēkkapitāla attīstības jautājumos.</t>
  </si>
  <si>
    <t>Darbinieku vērtēšanas metodes.
Darbinieku attīstības metodes.
Attīstības plānošanas principi.</t>
  </si>
  <si>
    <t>Zināšanas par cilvēkkapitāla attīstības jēdzieniem.</t>
  </si>
  <si>
    <t>Prast identificēt cilvēkkapitāla attīstības vajadzības. Prast izveidot attīstības programmu.</t>
  </si>
  <si>
    <t>Lekcijas, e-mācības</t>
  </si>
  <si>
    <t>Cascio, W., Boudreau, J., Investing in People: Financial Impact of Human Resource Initiatives 2nd Edition, FT Press, 2015, ISBN-13 ‏ : ‎ 978-0134431819
Mello, J.A., Strategic Human Resource Management 4th Edition, Cengage Learning, 2014, ISBN-13 ‏ : ‎ 978-1285426792
Harvard Business Review materiāli par cilvēkresursu vadību https://hbr.org/topic/subject/human-resource-management</t>
  </si>
  <si>
    <t>Darbinieku vērtēšanas metodes un attīstības vajadzību noteikšanas metodes</t>
  </si>
  <si>
    <t>Iepazīstināt dalībnieku ar vērtēšanas un attīstības vajadzību novērtēšanas metodēm</t>
  </si>
  <si>
    <t>Darbinieku attīstības vajadzību veidi.
Iekšējie un ārējie iemesli darbinieku attīstības vajadzībām.
Darbinieku attīstības vajadzību noteikšanas metodes (t.sk. iestādes, struktūrvienības un individuālo galveno darba snieguma rādītāju pārskats, “plaisu” analīze, nākotnes prasību analīze, vides analīzes rīki, darba analīze, prasmju audits, aptaujas, novērošana, testēšana, darba snieguma novērtēšana, attīstības pārrunas, intervijas, atgriezeniskā saite no klientiem).
Darbinieku attīstības vajadzību noteikšanas metožu izvēle.</t>
  </si>
  <si>
    <t xml:space="preserve">Pārzināt darbinieku attīstības vajadzību veidus, iemeslus un  noteikšanas metodes.
Saprast, kā veidot darbinieku attīstības vajadzību sasaisti ar individuālo, struktūrvienības un iestādes mērķu sasniegšanu. </t>
  </si>
  <si>
    <t>Mācēt izvēlēties darbinieku attīstības vajadzību noteikšanas metodes atbilstoši attīstības vajadzības veidam un iemeslam.
Mācēt izmantot darbinieku attīstības vajadzību noteikšanas metodes.
Mācēt vadīt attīstības pārrunas.</t>
  </si>
  <si>
    <t>Lekcijas, darbnīca, gadījumu analīze</t>
  </si>
  <si>
    <t>Tests, Demonstrācija, Atbilžu un jautājumu diskusija</t>
  </si>
  <si>
    <t>Beevers, K., Hayden, D. and Rea, A. (2019) Learning and development practice in the workplace. 4th ed. London: CIPD Kogan Page.
Parry-Slater, m. (2021) The learning and development handbook. London: Kogan Page.
AIHR materiāli par mācību vajadzību analīzi:
https://www.aihr.com/blog/training-needs-analysis/</t>
  </si>
  <si>
    <t>Mūsdienu efektīvas mācību metodes  darbinieku attīstībai</t>
  </si>
  <si>
    <t>Iepazīstināt dalībnieku ar mūsdienīgām mācību un attīstības metodēm</t>
  </si>
  <si>
    <t>Pieaugošo mācīšanās īpatnības, to ievērošana mācību un attīstības aktivitātēs, zināšanu izmantošanas veicināšanā.
Mācību metodes (t.sk. pašvadītā mācīšanās, mikromācīšanās, digitālās mācības, diskusiju grupas, darbnīcas, gadījumu analīze, mācīšanās no kolēģiem (ēnošana), mentorings, koučings, pieredzes apmaiņa, lomu spēle un simulācija, uzdevumu deleģēšana, spēļošana, tīklošana).
Mācību metožu izvēle.
Mācīšanās veicināšana.</t>
  </si>
  <si>
    <t>Pārzināt pieaugušo mācīšanās īpatnības, mācību metodes un mācīšanās veicināšanas pieejas.
Saprast, kā veicināt darbinieku mācīšanās.</t>
  </si>
  <si>
    <t xml:space="preserve">Mācēt izvēlēties darbinieku attīstības vajadzībām atbilstošas mācību metodes. 
Mācēt izmantot darbinieku mācību metodes. </t>
  </si>
  <si>
    <t xml:space="preserve">Beevers, K., Hayden, D. and Rea, A. (2019) Learning and development practice in the workplace. 4th ed. London: CIPD Kogan Page.
Parry-Slater, m. (2021) The learning and development handbook. London: Kogan Page.
Connor, M.P. and Pokora, J.B. (2017) Coaching and mentoring at work: developing effective practice. 3rd ed. London: Open University Press.
AIHR materiāli par mācīšanos un attīstību:
https://www.aihr.com/blog/learning-and-development/#70 </t>
  </si>
  <si>
    <t>Darbinieku karjeras plānošana</t>
  </si>
  <si>
    <t>Prast plānot darbinieku karjeru iestādē.</t>
  </si>
  <si>
    <t xml:space="preserve">Nodarbinātības tendences.
Karjeras veidi.
Darbinieka karjeras analīze.
Darbinieku karjeras plānošana iestādē.
Darbinieku karjeras plānošanas sasaiste ar darbinieku attīstības vajadzībām, tostarp ar iestādes stratēģiskajiem mērķiem un darbinieka profesionālā cikla posmu. </t>
  </si>
  <si>
    <t>Pārzināt nodarbinātības tendences, iespējamos karjeras virzienus un formas iestādē.
Pārzināt darbinieku karjeras analīzes kritērijus un metodes.
Pārzināt darbinieku karjeras plānošanas procesu.
Saprast, kā veidot darbinieku karjeru atbilstoši iestādes un individuālajām vajadzībām.</t>
  </si>
  <si>
    <t xml:space="preserve">Mācēt analizēt darbinieku karjeru. Mācēt veidot karjeras plānus dažādām darbinieku grupām. </t>
  </si>
  <si>
    <t>Darbnīca, gadījumu analīze, mentorings</t>
  </si>
  <si>
    <t>Pašpārbaudes tests, Atbilžu un jautājumu diskusija</t>
  </si>
  <si>
    <t xml:space="preserve">Taylor, S. (2018) Resourcing and talent management. 7th ed. London: CIPD Kogan Page.
AIHR materiāli par darbinieku karjeras plānošanu:
https://www.aihr.com/blog/succession-planning/ </t>
  </si>
  <si>
    <t>Datu pratība cilvēkresursu vadībā</t>
  </si>
  <si>
    <t>Prast noteikt sakarības un novērot tendences datos cilvēkkapitāla analītikā.</t>
  </si>
  <si>
    <t>Kas ir datupratība cilvēkresursu vadībā.
Sakarību analīzes metodes.
Tendenču analīzes metodes.</t>
  </si>
  <si>
    <t>Zināt, kā izvēlēties un pielietot piemērotāko metodi cilvēkresursu analītikā</t>
  </si>
  <si>
    <t>Saprast būtiskas saites un tendences darba tirgus, iestādes personāla un cilvēkresursu vadības datos.</t>
  </si>
  <si>
    <t>Lekcija, e-mācības, darbnīca, gadījumu analīze</t>
  </si>
  <si>
    <t xml:space="preserve">Marr, B. (2018) Data-driven HR: how to use analytics and metrics to drive performance. London: Kogan Page.
AIHR materiāli par datupratību: https://www.aihr.com/blog/data-literacy-for-hr/#What </t>
  </si>
  <si>
    <t>Cilvēkkapitāla analītika</t>
  </si>
  <si>
    <t>Prast atlasīt, apkopot un kritiski vērtēt situācijai atbilstošus, būtiski svarīgus datus par cilvēkkapitālu no dažādiem avotiem.</t>
  </si>
  <si>
    <t>Cilvēkkapitāla analītikas nozīme. 
Cilvēkkapitāla analītikas veidi.
Uz pierādījumiem balstīta cilvēkresursu vadība.
Galvenie personāla un cilvēkresursu vadības rādītāju veidi (t.sk. pēc cilvēkresursu vadības jomas un analītikas mērķiem)
Datu un informācijas avoti personāla un cilvēkresursu vadības rādītājiem.
Galveno personāla un cilvēkresursu vadības rādītāju aprēķini.</t>
  </si>
  <si>
    <t>Pārzināt cilvēkkapitāla analītikas veidus, galvenos personāla un cilvēkresursu vadības rādītājus.
Saprast, kādi dati un informācija ir nepieciešami konkrētai situācijai.</t>
  </si>
  <si>
    <t>Mācēt iegūt datus un informāciju no atbilstošiem avotiem.
Mācēt kritiski vērtēt datus un informāciju, atšķirt attiecināmu, drošu, būtisku informāciju no neatbilstošas, sakropļotas, maznozīmīgas informācijas.
Mācēt aprēķināt galvenos personāla un cilvēkresursu vadības rādītājus.</t>
  </si>
  <si>
    <t xml:space="preserve">Marr, B. (2018) Data-driven HR: how to use analytics and metrics to drive performance. London: Kogan Page.
AIHR materiāli par cilvēkkapitāla analītiku:
https://www.aihr.com/blog/people-analytics/ </t>
  </si>
  <si>
    <t>Darba tirgus, personāla un cilvēkresursu vadības datu analīze: prognozes un attīstības scenāriji</t>
  </si>
  <si>
    <t>Prast izmantot prognozējošās (Predictive analytics) un modelējošās (Prescriptive analytics) analīzes metodes cilvēkkapitāla analītikā.</t>
  </si>
  <si>
    <t xml:space="preserve">Prognozējošās analīzes metodes, to izvēle un pielietojums.
Situāciju modelēšanas metodes, to izvēle un pielietojums. </t>
  </si>
  <si>
    <t>Zināšanas par cilvēkkapitālas metožu piemērotību noteiktiem mērķiem un situācijām.</t>
  </si>
  <si>
    <t>Prasme pielietot situācijai un mērķim atbilstošu cilvēkkapitāla analītikas metodi.</t>
  </si>
  <si>
    <t>Predictive HR analytics: mastering the HR metric. 2nd ed. London: Kogan Page.</t>
  </si>
  <si>
    <t>Procesu analīzes pielietojums  cilvēkresursu vadībā.</t>
  </si>
  <si>
    <t xml:space="preserve">Prast analizēt citus iestādes procesus cilvēkresursu vadības novērtēšanai un uzlabošanai. </t>
  </si>
  <si>
    <t>Iestādes procesu saistība ar cilvēkresursu vadību.
Procesu analīzes metodes.
Procesu analīzes pielietojums cilvēkresursu vadības novērtēšanā un uzlabošanā.</t>
  </si>
  <si>
    <t>Zināšanas par procesu analīzi, analīzes metodēm un paņēmieniem.</t>
  </si>
  <si>
    <t>Prasme pielietot procesu analīzes metodes un iegūt datus no iestādes procesiem, kas sniedz cilvēkresursu vadībai noderību informāciju.</t>
  </si>
  <si>
    <t>Barends, E. and Rousseau, D.M. (2018) Evidence-based management: how to use evidence to make better organisational decisions. London: Kogan Page.</t>
  </si>
  <si>
    <t>Sarunu vadīšana un informācijas ievākšana</t>
  </si>
  <si>
    <t>Iemācīties izmantot dažādas sarunu vadīšanas un informācijas ievākšanas metodes darbā ar iestādes darbiniekiem.</t>
  </si>
  <si>
    <t xml:space="preserve">Aktīvās klausīšanās prasmes, interviju plānošana un vadīšana, fokusa grupu diskusiju plānošana un vadīšana; aptaujas un anketēšana </t>
  </si>
  <si>
    <t>Dažādu informācijas ievākšanas metožu ierobežojumi un priekšrocības.</t>
  </si>
  <si>
    <t>Aktīvās klausīšanās prasmes.
Interviju plānošana un īstenošana.
Fokusa grupu un diskusiju darbnīcu vadīšana.
Aptauju un anketēšanas organizācija.</t>
  </si>
  <si>
    <t>Lekcija, darbnīca</t>
  </si>
  <si>
    <t>Armstrong, M. &amp; Taylor, S. (2017). Armstrong's handbook of human resource management practice. New York: Kogan Page Limited. 738 lpp.
Friedman, R. (2014). "The Best Place to Work: The Art and Science of Creating an Extraordinary Workplace." 352 p.
Dombrovska, R. L. (2010). Cilvēkresursu kapitāla vadīšana: teorija un prakse. Rīga: Zvaigzne ABC. 212 lpp.
Johnson, S., Robertson, I. and Cooper, C.L. (2018) Well-being: productivity &amp; happiness at work. 2nd ed. Basingstoke: Palgrave Macmillan.</t>
  </si>
  <si>
    <t>Darbinieku darbā ievadīšanas, noturēšanas programmas</t>
  </si>
  <si>
    <t>Organizēt un pilnveidot darbinieku darbā ievadīšanas, noturēšanas un projāmiešanas programmas un pasākumus.</t>
  </si>
  <si>
    <t>Sociālā integrācija, organizācijas kultūra, darbā ievadīšanas programmas; iesaistīšanās un lojalitāte, darbā noturēšanas stratēģijas; darbinieku apmierinātība un attīstība; darbinieku projāmiešanas pasākumi.</t>
  </si>
  <si>
    <t>Organizācijas kultūras zināšanas.
Darbinieku lojalitātes nodrošināšana un darbā noturēšanas stratēģijas.</t>
  </si>
  <si>
    <t>Apmierinātības mērījumu veikšana.
Darbā ievadīšanas pasākumu organizēšana.
Darbā noturēšanas pasākumu organizēšana un to efektivitātes novērtējums.
Projāmiešanas programmu izmantošana darbinieku iesaistes vērtēšanai.</t>
  </si>
  <si>
    <t>Lekcija, e-mācības, darbnīca</t>
  </si>
  <si>
    <t>Darbinieku pieredzes vadība un labūtības programmu veidošana</t>
  </si>
  <si>
    <t>Izprot drošas darba vides un labbūtības nozīmi personāla pārvaldības un organizācijas stratēģijā, prot pārvaldīt darbinieku fizisko, garīgo un emocionālo drošību tā, lai atbalstītu organizācijas mērķus. Prot izstrādāt organizācijas labbūtības programmu.</t>
  </si>
  <si>
    <t xml:space="preserve">Darba drošība un aizsardzība; Psiholoģiskā drošība; darbinieku fiziskās un psihiskās veselības veicināšana; instrumenti stresa un darba slodzes vadībai; darba un ģimenes dzīves līdzsvars; atpūta un atjaunošanās </t>
  </si>
  <si>
    <t>Zināšanas par darba drošību un aizsardzību.
Zināšanas par darbinieku fiziskās un emocionālās veselības nodrošināšanu.</t>
  </si>
  <si>
    <t>Iestādes labbūtības programmas izstrāde.
Labbūtības programmas uz darbiniekiem izvērtēšana.</t>
  </si>
  <si>
    <t>Krīzes vadība un darbinieku pieredze</t>
  </si>
  <si>
    <t>Darbinieku pieredzes nodrošināšana un vadība krīzes situācijās.</t>
  </si>
  <si>
    <t>Mediācijas process.
Darbinieku supervīzija.
Darbinieku pieredzes veicināšana krīzes situācijās.</t>
  </si>
  <si>
    <t>Zināšanas par mediācijas procesu.</t>
  </si>
  <si>
    <t>Krīzes situāciju vadība.
Mediācijas prasmes.</t>
  </si>
  <si>
    <t>Pieredzes apmaiņa, mentorings, darbnīca</t>
  </si>
  <si>
    <t>Jauno darbinieku iesaistes mācības</t>
  </si>
  <si>
    <t>Nodrošināt jauno darbinieku ar darbam nepieciešamo informāciju.</t>
  </si>
  <si>
    <t>Iepazīšanās ar iestādes organizācijas struktūru, procesiem un dokumentiem.
Profesionālo kontaktu dibināšanai nepieciešamās informācijas iegūšana.</t>
  </si>
  <si>
    <t>Prasme atrast iepazītos kontaktus un dibināt jaunus profesionālās darbības veicināšanai.</t>
  </si>
  <si>
    <t>Lekcijas, e-mācības, pieredzes apmaiņa, mentorings</t>
  </si>
  <si>
    <t>Tīklošana jeb profesionālo kontaktu veidošana</t>
  </si>
  <si>
    <t>Prast veidot profesionālo kontaktu tīklu iestādē un ārpus tās cilvēkresursu vadības problēmu risināšanai.</t>
  </si>
  <si>
    <t>Tīklošanas nozīme cilvēkresursu vadībā.
Tīklošanas veidi, iespējas cilvēkresursu vadībā.
Tīklošanai nepieciešamās prasmes.</t>
  </si>
  <si>
    <t>Saprast kontaktu uzturēšanas un tīklošanas ietekmi uz profesionālo darbību.
Zināt kur meklēt iespējas dibināt jaunus kontaktus.</t>
  </si>
  <si>
    <t>Prast izvēlēties vidi, kurā atrast vērtīgus kontaktus.
Prast dibināt kontaktus ar jauniem paziņām</t>
  </si>
  <si>
    <t>Pieredzes apmaiņa, mentorings</t>
  </si>
  <si>
    <t xml:space="preserve">Nevalstisko, profesionālo, nozaru organizāciju mājaslapas.
Soltis, S. M., Brass, D. J., &amp; Lepak, D. P. (2018). Social resource management: Integrating social network theory and human resource management. The Academy of Management Annals, 12(2), 537–573. https://doi.org/10.5465/annals.2016.0094 </t>
  </si>
  <si>
    <t>Mediācijas prasme jeb kā būt par lielisko vidutāju</t>
  </si>
  <si>
    <t>Prast vadīt domstarpību un konfliktsituāciju risināšanu, uzņemoties vidutāja lomu.</t>
  </si>
  <si>
    <t>Personāla vadītāja loma darba strīdu, konfliktsituāciju un domstarpību risināšanā.
Vidutāja uzdevumi, uzvedības taktikas.</t>
  </si>
  <si>
    <t>Apzināties vidutāja lomas funkcijas.
Pārzināt uzvedības taktiktas mediācijas procesā.</t>
  </si>
  <si>
    <t>Prast atpazīt konfliktus.
Prast izvēlēties labākās metodes konfliktu risināšanā.
Demonstrēt spēju atrisināt domstarpības, saglabājot koleģiālas attiecības.</t>
  </si>
  <si>
    <t>Darbnīca, gadījumu analīze, lomu spēle un simulācija</t>
  </si>
  <si>
    <t xml:space="preserve">Dundon, T. and Rollinson, D. (2011) Understanding employment relations. Maidenhead: McGraw-Hill Higher Education.
AIHR materiāli par darba attiecībām:
https://www.aihr.com/blog/employee-relations/ </t>
  </si>
  <si>
    <t>Iestādes cilvēkresursu vērtības pozicionēšana</t>
  </si>
  <si>
    <t xml:space="preserve">Prast pozicionēt iestādes cilvēkresursu vērtību ārējā un iekšējā komunikācijā </t>
  </si>
  <si>
    <t>Iestādes cilvēkresursu vērtības aspekti.
Komunikācijas kanāli un formas cilvēkresursu vērtības izcelšanai.
Komunikatīvās tehnikas cilvēkresursu vērtības izcelšanai.</t>
  </si>
  <si>
    <t>Zināt, kā novērtēt un pozicionēt cilvēkresursu vērtības.</t>
  </si>
  <si>
    <t>Prast izvēlēties un pielietot efektīvākos komunikācijas kanālus darbinieku pieredzes uzlabošanai.
Prast izmantot dažādas komunikācijas tehnikas.</t>
  </si>
  <si>
    <t>Cripe, E., Cripe, E. J., Mansfield, R. S., &amp; Mansfield, R. S. (2007). The value-added employee. Routledge.</t>
  </si>
  <si>
    <t>Vienlīdzība, dažādība un iekļaušana</t>
  </si>
  <si>
    <t>Informēt par mūsdienu principiem cilvēkresursu vadībā, lai nodrošinātu darbinieku iejušanos iestādē</t>
  </si>
  <si>
    <t>Darbinieku ar dažādu dzīves pieredzi iekļaušana iestādes kolektīvā.
Darbiniekiem sensitīvu tēmu apspriešana darba vidē.
Darbinieku interešu ievērošana.</t>
  </si>
  <si>
    <t>Zināšanas par atšķirībām pasaules uztverē darbiniekiem ar dažādiem dzīvesgājumiem.</t>
  </si>
  <si>
    <t>Negatīvas darbinieku pieredzes novēršana.
Iekļaujošas darba vides veidošana.</t>
  </si>
  <si>
    <t>Valsts pārvaldes vērtības un ētikas pamatprincipi: https://likumi.lv/ta/id/303328-valsts-parvaldes-vertibas-un-etikas-pamatprincipi 
Armstrong, M. &amp; Taylor, S. (2017). Armstrong's handbook of human resource management practice. New York: Kogan Page Limited. 738 lpp.
Bendl, R., Bleijenbergh, I. and Henttonen, E. (eds) (2017) The Oxford handbook of diversity in organizations. Oxford: Oxford University Press.
Frost, S. and Raafi-Karim, A. (2019) Building an inclusive organization: leveraging the power of a diverse workforce. London: Kogan Page.
Kirton, G. and Greene, A.M. (2016) The dynamics of managing diversity: a critical approach. 4th ed. London: Routledge.</t>
  </si>
  <si>
    <t>Iesaistošas iestādes kultūras veidošana</t>
  </si>
  <si>
    <t>Saprot dzīvas un iesaistošu kultūras nozīmi; māk uzturēt un attīstīt tradīcijas un radoši organizēt pasākumus, kas veicina kopienas sajūtu un kultūras iedzīvināšanu.</t>
  </si>
  <si>
    <t>Vadītāja iesaistīšana kultūras veidošanā; organizācijas kultūras vērtības; Pasākumu organizēšana kultūras iedzīvināšanai; Darbinieku atbalsts un motivācija</t>
  </si>
  <si>
    <t>Organizācijas kultūras vērtību pārzināšana.
Kultūras vērtību definēšana un iedzīvināšana.</t>
  </si>
  <si>
    <t>Kultūras pasākumu organizēšana.
Darbinieku atbalsts un motivēšana.</t>
  </si>
  <si>
    <t>Gadījumu analīze, diskusiju grupas</t>
  </si>
  <si>
    <t>Prot kritiski novērtēt ētisku uzvedību, caur praktisko piemēru palīdz attīstīt augstus organizācijas standartus.</t>
  </si>
  <si>
    <t>Vērtības,  snieguma vadība, ētikas un uzvedības standarti, Vērtību noteikšana un izpratne; Vērtību integrācija ikdienas darbībās;  Darbinieku iesaiste un līdzdalība</t>
  </si>
  <si>
    <t>Ētikas un uzvedības standarti.
Snieguma vadības un vērtēšanas metodes.</t>
  </si>
  <si>
    <t>Darbinieku iesaistes un līdzdalības nodrošināšana.
Vērtību iedzīvināšana ikdienas darba vidē.</t>
  </si>
  <si>
    <t>Prot novērtēt labbūtības, taisnīguma un personīgās integritātes ieguldījumu organizācijas mērķus sasniegšanā, ar savu personīgo piemēru demonstrē rīcību, kas vērsta uz organizācijas mērķu sasniegšanu.</t>
  </si>
  <si>
    <t>Snieguma vadība, Stratēģiskā plānošana; Pārvaldība un pārmaiņu vadība; Iesaistīšana un komunikācija</t>
  </si>
  <si>
    <t>Snieguma vadības metodes.
Pārmaiņu vadības metodes.
Stratēģiskā plānošana.</t>
  </si>
  <si>
    <t>Snieguma vadība.
Pārmaiņu vadība.
Komunikācija un darbinieku iesaiste.</t>
  </si>
  <si>
    <t>Gadījumu analīze, diskusiju grupas, mentorings</t>
  </si>
  <si>
    <t>Fiziskās un emocionālās vardarbības darba vietā atpazīšana un novēršana</t>
  </si>
  <si>
    <t>Prast atpazīt fizisko un emocionālo vardarbību darba vietā un piedāvāt risinājumus vardarbīgu situāciju novēršanai.</t>
  </si>
  <si>
    <t xml:space="preserve">Fiziskās un emocionālās vardarbības veidi, pazīmes.
Kā reaģēt uz vardarbības veicēja rīcību.
Kā samazināt risku notikt vardarbīgām situācijām. </t>
  </si>
  <si>
    <t>Pārzināt iekšējās kartības noteikumus un likumus, kas ierobežo un novērš fizisku un emocionālu vardarbību.
Zināt korektas uzvedības noteikumus vardarbības gadījumā.</t>
  </si>
  <si>
    <t>Prast identificē notikušas fiziskas vai emocionālas vardarbības pazīmes.
Prast reaģēt uz notikušu vardarbību.
Prast mazināt iespējamās vardarbības izpausmes.</t>
  </si>
  <si>
    <t>Lekcijas, e-mācības, gadījumu analīze</t>
  </si>
  <si>
    <t>Pašpārbaudes tests
Atbilžu un jautājumu diskusija</t>
  </si>
  <si>
    <t xml:space="preserve">Publiskie resursi par vardarbības atpazīšanu un novēršanu.
AIHR materiāli par psiholoģisko teroru darbavietā: https://www.aihr.com/blog/anti-harassment-policy/ </t>
  </si>
  <si>
    <t>Tēla veidošana un sevis pozicionēšana</t>
  </si>
  <si>
    <t>Iemācīties izmantot apģērbu, izturēšanos un runas stilu, lai radītu uzticama cilvēka tēlu.</t>
  </si>
  <si>
    <t>Apģērba ietekme uz apkārtējo reakciju.
Runas stila ietekme un izmantošana.
Uzvedības normu ievērošana.</t>
  </si>
  <si>
    <t>Zināšanas par apģērba, izturēšanās un runas veida ietekmi uz apkārtējiem.</t>
  </si>
  <si>
    <t>Prasme pozicionēt sevi.
Prasme izmantot apģērbu, izturēšanos un runas stilu, lai radītu uzticama cilvēka tēlu.</t>
  </si>
  <si>
    <t>E-mācības, patstāvīga mācīšanās, pieredzes apmaiņa</t>
  </si>
  <si>
    <t>Paršpārbaudes tests</t>
  </si>
  <si>
    <t>Ētisko problēmu risināšana</t>
  </si>
  <si>
    <t>Prast sniegt atbalstu ētisko dilemmu risināšanā.</t>
  </si>
  <si>
    <t>Ētisko dilemmu veidi.
Ētisko dilemmu risināšanas stratēģijas.
Kā palīdzēt citiem ētisko dilemmu situācijā.</t>
  </si>
  <si>
    <t>Saprast ētisku dilemmu atpazīšanas metodes.
Zināt ētisku dilemmu risināšanas paņēmienus.</t>
  </si>
  <si>
    <t>Prast risināt ētiskas dilemmas.
Prast atbilstoši reaģēt uz ētiskām dilemmām.</t>
  </si>
  <si>
    <t>Darbnīca, gadījumu izpēte</t>
  </si>
  <si>
    <t xml:space="preserve">Cohen, M. (2007). 101 ethical dilemmas. Routledge.
Klempner, G. (2017). Ethical Dilemmas: A primer for decision makers. 
AIHR materiāli par ētikas jautājumiem: https://www.aihr.com/blog/organizational-ethics-and-hr/ </t>
  </si>
  <si>
    <t>Personāla atlases metodes</t>
  </si>
  <si>
    <t>Prast izvēlēties un izmantot pretendentu atlases metodes.</t>
  </si>
  <si>
    <t>Personāla atlases metodes (t.sk. dokumentu izskatīšana, darba intervijas, testēšana, praktiskie pārbaudījumi, atsauksmju iegūšana).
Personāla atlases metožu drošums un ticamība.
Personāla atlases metožu izvēle.</t>
  </si>
  <si>
    <t>Zināt personāla atlases metožu ierobežojumus un priekšrocības.
Atpazīt situācijas, kurās vēlama noteiktu personāla atlases metožu izmantošana.</t>
  </si>
  <si>
    <t>Prast izvēlēties situācijai atbilstošāko personāla atlases metodi.
Prast novērtēt izmantotās personāla atlases metodes ierobežojumus un priekšrocības</t>
  </si>
  <si>
    <t xml:space="preserve">Boitmane, I. (2008) Personāla atlase un novērtēšana. Rīga : Lietišķās informācijas dienests.
Goldstein, H.W., Pulakos, E.D. and Semedo, C. (2020) The Wiley Blackwell handbook of the psychology of recruitment, selection and employee retention. Chichester: Wiley.
Cook, M. (2016) Personnel selection: adding value through people – a changing picture. 6th ed. Chichester: John Wiley.
AIHR materiāli par personāla atlasi:
https://www.aihr.com/blog/recruitment-methods/ </t>
  </si>
  <si>
    <t>Sadarbība ar citām iestādēm, izglītības iestādēm un stratēģiskajiem partneriem</t>
  </si>
  <si>
    <t>Veidot ilgtermiņa sadarbību ar valsts iestādēm un izglītības iestādēm, lai nodrošinātu nākotnes iespējas piesaistīt noderīgus cilvēkresursus.</t>
  </si>
  <si>
    <t>Izglītības nozare Latvijā, izglītības iestāžu veidi un tipi, kas nodrošina profesionālo darbaspēku. 
Izglītības iestāžu izvēle sadarbībai.
Sadarbības formas ar izglītības nozares pārstāvjiem (t.sk. ar iestādēm iestādēm).</t>
  </si>
  <si>
    <t>Zināšanas par esošām izglītības iestādēm un to mācību programmām.
Zināšanas par plānotajām un realizētajām darbinieku attīstības iniciatīvām savā un citas valsts iestādēs.</t>
  </si>
  <si>
    <t>Prasme veidot ilglaicīgu sadarbību ar organizācijām ārpus iestādes, lai izteiktu savas vajadzības pret nākotnes personālu un veicinātu šo vajadzību nodrošināšanu.</t>
  </si>
  <si>
    <t>Pieredzes apmaiņa, mentorings, diskusiju grupa</t>
  </si>
  <si>
    <t xml:space="preserve">Nacionālā izglītības iespēju datubāze:
https://www.niid.lv/ </t>
  </si>
  <si>
    <t>Cilvēkresursu plānošana</t>
  </si>
  <si>
    <t xml:space="preserve">Prast plānot cilvēkresursus un novērtēt cilvēkresursu nodrošinājumu. </t>
  </si>
  <si>
    <t>Cilvēkresursu plānošanas sistēma iestādē.
Cilvēkresursu plānošanas process.
Cilvēkresursu plānošanas metodes, to izvēle.
Cilvēkresursu plānošanas rādītāju aprēķini.
Cilvēkkapitāla piesaistes procesa efektivitātes novērtēšana.</t>
  </si>
  <si>
    <t>Zināšanas par cilvēkresursu plānošanas procesu iestādē.
Zināšanas par cilvēkresursu plānošanas metodēm un paņēmieniem.</t>
  </si>
  <si>
    <t>Prasme izvēlēties mērķiem un situācijai atbilstošāko cilvēkresursu plānošanas metodi.
Prasme vērtēt pielietotās cilvēkresursu plānošanas metodes efektivitāti.</t>
  </si>
  <si>
    <t>Lekcija, darbnīca, gadījumu izpēte, pieredzes apmaiņa</t>
  </si>
  <si>
    <t xml:space="preserve">Sparkman, R. (2018) Strategic workforce planning: developing optimized talent strategies for future growth. London: Kogan Page. 
Marr, B. (2018) Data-driven HR: how to use analytics and metrics to drive performance. London: Kogan Page.
AIHR materiāli par cilvēkresursu plānošanu:
https://www.aihr.com/blog/talent-planning/ </t>
  </si>
  <si>
    <t>Darba devēja tēla veidošana</t>
  </si>
  <si>
    <t xml:space="preserve">Prast veidot sadarbību ar stratēģiskās vadības komandu darba devēja tēla uzturēšanai un uzlabošanai. </t>
  </si>
  <si>
    <t>Darba devēja tēlu veidojošie faktori.
Integrējošās komunikācijas veidošana devēja tēla uzturēšanai un uzlabošanai.</t>
  </si>
  <si>
    <t>Saprast faktorus, kas ietekmē darba devēja tēla veidošanos.
Zināt metodes, kas ļauj veidot un komunicēt darba devēja tēlu.</t>
  </si>
  <si>
    <t>Prast izmantot esošās priekšrocības iestādē, lai stiprinātu darba devēja tēlu.
Prast nodrošināt komunikāciju, kas veicina darba devēja tēla veidošanos.</t>
  </si>
  <si>
    <t>Darbnīca, pieredzes apmaiņa, mentorings</t>
  </si>
  <si>
    <t>Mosley, R., &amp; Schmidt, L. (2017). Employer branding for dummies. John Wiley &amp; Sons.
AIHR materiāli par darba devēja tēla veidošanu:
https://www.aihr.com/blog/employer-branding-strategy/</t>
  </si>
  <si>
    <r>
      <t xml:space="preserve">Pašvērtējums:
</t>
    </r>
    <r>
      <rPr>
        <sz val="9"/>
        <color theme="1"/>
        <rFont val="Calibri"/>
        <family val="2"/>
        <scheme val="minor"/>
      </rPr>
      <t>1- Nekad (mazāk nekā 5% gadījumu)
2 - Reti
3 - Dažreiz
4 - Bieži
5 - Vienmēr (biežāk nekā 95% gadījumu)</t>
    </r>
  </si>
  <si>
    <r>
      <t xml:space="preserve">Pašvērtējuma punkti
</t>
    </r>
    <r>
      <rPr>
        <sz val="9"/>
        <color theme="1"/>
        <rFont val="Calibri"/>
        <family val="2"/>
        <scheme val="minor"/>
      </rPr>
      <t>(visu līmeņa rīcības rādītāju vērtējumu kopsumma)</t>
    </r>
  </si>
  <si>
    <r>
      <t xml:space="preserve">Līmeņa maksimālais vērtējums 
</t>
    </r>
    <r>
      <rPr>
        <sz val="9"/>
        <color theme="1"/>
        <rFont val="Calibri"/>
        <family val="2"/>
        <scheme val="minor"/>
      </rPr>
      <t>(punkti)</t>
    </r>
  </si>
  <si>
    <r>
      <t xml:space="preserve">Pašvērtējums 
</t>
    </r>
    <r>
      <rPr>
        <sz val="9"/>
        <color theme="1"/>
        <rFont val="Calibri"/>
        <family val="2"/>
        <scheme val="minor"/>
      </rPr>
      <t>(% no maksimālā punktu skaita)</t>
    </r>
  </si>
  <si>
    <r>
      <t xml:space="preserve">Līmeņa vērtējums </t>
    </r>
    <r>
      <rPr>
        <sz val="9"/>
        <color theme="1"/>
        <rFont val="Calibri"/>
        <family val="2"/>
        <scheme val="minor"/>
      </rPr>
      <t>(atbilst: =&gt;70%/
neatbilst:&lt;70%)</t>
    </r>
  </si>
  <si>
    <t>9. Piedalās iestādes iekšējās komunikācijas plāna izstrādē.</t>
  </si>
  <si>
    <t>10. Pozicionē savu iestādi (un tās cilvēkresursus) kā stratēģisku partneri citām iestādēm.</t>
  </si>
  <si>
    <t>11. Iesaista darbiniekus CRV procesu pilnveidošanā un mudina tos uz patstāvību, pašiniciatīvu un pašvadītu pilnveidi.</t>
  </si>
  <si>
    <t>1. Lapas "Kompetenču modelis" "C"  kolonnā, izmantojot filtrēšanas funkciju, izvēlieties no saraksta Jūsu lomai atbilstošas kompetences. Jūs varat arī vērtēt visas kompetences, ja tas atbilst Jūsu pašvērtējuma mērķim.</t>
  </si>
  <si>
    <r>
      <t xml:space="preserve">2. Lapas "Kompetenču modelis" F kolonnā, izmantojot filtrēšanas funkciju, atlasiet konkrētas kompetences līmeni vai vairākus līmeņus un "I" kolonnā norādiet vērtējumus katram no rīcības rādītājiem šādā skalā: </t>
    </r>
    <r>
      <rPr>
        <i/>
        <sz val="12"/>
        <color theme="1"/>
        <rFont val="Calibri"/>
        <family val="2"/>
        <scheme val="minor"/>
      </rPr>
      <t>1- Nekad (mazāk nekā 5% gadījumu); 2 - Reti; 3 - Dažreiz; 4 - Bieži; 5 - Vienmēr (biežāk nekā 95% gadījumu</t>
    </r>
    <r>
      <rPr>
        <sz val="12"/>
        <color theme="1"/>
        <rFont val="Calibri"/>
        <family val="2"/>
        <scheme val="minor"/>
      </rPr>
      <t>). Lai norādītu vērtējumu, izvēlieties attiecīgo punktu vērtību no 1-5 punktu skalas, kura atveras, nospiežot uz šūnām I kolonnā.</t>
    </r>
  </si>
  <si>
    <t xml:space="preserve">3. Kad norādīti visi vērtējumi, "M" kolonnā redzams vērtējums: "Atbilst" vai "Neatbilst', t.i., vai Jūsu kompetences līmenis atbilst izvēlētajam līmenim (Sākuma, Pamata, Padziļināts, Eksperta) vai nē. </t>
  </si>
  <si>
    <t>4. "Atbilst" nozīmē, ka Jūsu atbildes veido 70 vai vairāk procentus no maksimālā vērtējuma šajā līmenī. Vērtējums "Neatbilst" var nozīmēt gan to, ka Jūsu līmenis augstāks, vai arī to, ka tas ir zemāks par vērtēto līmeni.</t>
  </si>
  <si>
    <t>6. Lūdzu, jautājiet Valsts administrācijas skolas speciālistiem par pieejamajiem mācību kursiem. Kursu klāsts tiek pastāvīgi papildināts.</t>
  </si>
  <si>
    <t xml:space="preserve">Lai veiktu kompetenču pašvērtējumu (lapas "Kompetenču modelis_saturs" I-M kolonna), veiciet šādas darbības: </t>
  </si>
  <si>
    <t>5. Ja vērtējums ir neatbilst, aicinām izskatīt lapā "Mācīšanās ceļakarte" norādītās mācīšanās iespējas, kas atbilst konkrētās kompetences attiecīgajam līmenim. Jūs varat apgūt arī tās attīstības un mācīšanās iespējas, kuras norādītas līmeņiem, kuriem Jūs jau atbilstat.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</si>
</sst>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2"/>
      <color theme="1"/>
      <name val="Calibri"/>
      <family val="2"/>
      <scheme val="minor"/>
    </font>
    <font>
      <b/>
      <sz val="11"/>
      <color theme="1"/>
      <name val="Calibri"/>
      <family val="2"/>
      <charset val="186"/>
      <scheme val="minor"/>
    </font>
    <font>
      <b/>
      <sz val="11"/>
      <color rgb="FF000000"/>
      <name val="Calibri"/>
      <family val="2"/>
      <charset val="186"/>
    </font>
    <font>
      <sz val="11"/>
      <color theme="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CE4D6"/>
        <bgColor rgb="FFFCE4D6"/>
      </patternFill>
    </fill>
    <fill>
      <patternFill patternType="solid">
        <fgColor theme="5"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0" fontId="4" fillId="0" borderId="0"/>
  </cellStyleXfs>
  <cellXfs count="13">
    <xf numFmtId="0" fontId="0" fillId="0" borderId="0" xfId="0"/>
    <xf numFmtId="0" fontId="0" fillId="0" borderId="0" xfId="0" applyAlignment="1">
      <alignment wrapText="1"/>
    </xf>
    <xf numFmtId="0" fontId="2" fillId="2" borderId="0" xfId="0" applyFont="1" applyFill="1"/>
    <xf numFmtId="0" fontId="3" fillId="3" borderId="0" xfId="0" applyFont="1" applyFill="1"/>
    <xf numFmtId="0" fontId="0" fillId="4" borderId="0" xfId="0" applyFill="1"/>
    <xf numFmtId="0" fontId="3" fillId="0" borderId="0" xfId="0" applyFont="1"/>
    <xf numFmtId="0" fontId="0" fillId="5" borderId="0" xfId="0" applyFill="1"/>
    <xf numFmtId="0" fontId="0" fillId="0" borderId="0" xfId="0" applyAlignment="1">
      <alignment horizontal="left" vertical="top" wrapText="1"/>
    </xf>
    <xf numFmtId="0" fontId="0" fillId="0" borderId="0" xfId="0" applyAlignment="1">
      <alignment vertical="top" wrapText="1"/>
    </xf>
    <xf numFmtId="0" fontId="2" fillId="2" borderId="0" xfId="0" applyFont="1" applyFill="1" applyAlignment="1">
      <alignment vertical="top" wrapText="1"/>
    </xf>
    <xf numFmtId="0" fontId="6" fillId="2" borderId="0" xfId="0" applyFont="1" applyFill="1" applyAlignment="1">
      <alignment horizontal="center" wrapText="1"/>
    </xf>
    <xf numFmtId="0" fontId="5" fillId="0" borderId="0" xfId="0" applyFont="1" applyAlignment="1">
      <alignment horizontal="left" vertical="top" wrapText="1"/>
    </xf>
    <xf numFmtId="0" fontId="1" fillId="0" borderId="0" xfId="0" applyFont="1" applyAlignment="1">
      <alignment horizontal="left" vertical="top" wrapText="1"/>
    </xf>
  </cellXfs>
  <cellStyles count="2">
    <cellStyle name="Normal" xfId="0" builtinId="0"/>
    <cellStyle name="Normal 2" xfId="1" xr:uid="{30D8C259-F746-404B-858F-BC563E4B705B}"/>
  </cellStyles>
  <dxfs count="3">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53715D-C765-6441-8D93-2943E1AFB4C8}" name="Table2" displayName="Table2" ref="B2:B8" totalsRowShown="0" headerRowDxfId="2" dataDxfId="1">
  <autoFilter ref="B2:B8" xr:uid="{3C53715D-C765-6441-8D93-2943E1AFB4C8}"/>
  <tableColumns count="1">
    <tableColumn id="1" xr3:uid="{C603DAD7-D60D-8941-880E-48ACA506E3BA}" name="Lai veiktu kompetenču pašvērtējumu (lapas &quot;Kompetenču modelis_saturs&quot; I-M kolonna), veiciet šādas darbības: "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27C1-4DA9-4E43-994C-C85D1EC44D99}">
  <dimension ref="A1:A94"/>
  <sheetViews>
    <sheetView topLeftCell="A71" workbookViewId="0">
      <selection activeCell="A75" sqref="A75:A94"/>
    </sheetView>
  </sheetViews>
  <sheetFormatPr baseColWidth="10" defaultColWidth="8.83203125" defaultRowHeight="15" x14ac:dyDescent="0.2"/>
  <cols>
    <col min="1" max="1" width="76.5" customWidth="1"/>
  </cols>
  <sheetData>
    <row r="1" spans="1:1" x14ac:dyDescent="0.2">
      <c r="A1" s="3"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21" spans="1:1" x14ac:dyDescent="0.2">
      <c r="A21" s="4" t="s">
        <v>2</v>
      </c>
    </row>
    <row r="22" spans="1:1" x14ac:dyDescent="0.2">
      <c r="A22" s="5" t="s">
        <v>17</v>
      </c>
    </row>
    <row r="23" spans="1:1" x14ac:dyDescent="0.2">
      <c r="A23" s="5" t="s">
        <v>18</v>
      </c>
    </row>
    <row r="24" spans="1:1" x14ac:dyDescent="0.2">
      <c r="A24" s="5" t="s">
        <v>19</v>
      </c>
    </row>
    <row r="25" spans="1:1" x14ac:dyDescent="0.2">
      <c r="A25" s="4" t="s">
        <v>20</v>
      </c>
    </row>
    <row r="26" spans="1:1" x14ac:dyDescent="0.2">
      <c r="A26" s="6" t="s">
        <v>21</v>
      </c>
    </row>
    <row r="27" spans="1:1" x14ac:dyDescent="0.2">
      <c r="A27" t="s">
        <v>22</v>
      </c>
    </row>
    <row r="28" spans="1:1" x14ac:dyDescent="0.2">
      <c r="A28" t="s">
        <v>23</v>
      </c>
    </row>
    <row r="29" spans="1:1" x14ac:dyDescent="0.2">
      <c r="A29" t="s">
        <v>24</v>
      </c>
    </row>
    <row r="30" spans="1:1" x14ac:dyDescent="0.2">
      <c r="A30" t="s">
        <v>25</v>
      </c>
    </row>
    <row r="31" spans="1:1" x14ac:dyDescent="0.2">
      <c r="A31" t="s">
        <v>26</v>
      </c>
    </row>
    <row r="32" spans="1:1" x14ac:dyDescent="0.2">
      <c r="A32" t="s">
        <v>27</v>
      </c>
    </row>
    <row r="33" spans="1:1" x14ac:dyDescent="0.2">
      <c r="A33" t="s">
        <v>28</v>
      </c>
    </row>
    <row r="34" spans="1:1" x14ac:dyDescent="0.2">
      <c r="A34" t="s">
        <v>29</v>
      </c>
    </row>
    <row r="35" spans="1:1" x14ac:dyDescent="0.2">
      <c r="A35" t="s">
        <v>30</v>
      </c>
    </row>
    <row r="36" spans="1:1" x14ac:dyDescent="0.2">
      <c r="A36" t="s">
        <v>31</v>
      </c>
    </row>
    <row r="37" spans="1:1" x14ac:dyDescent="0.2">
      <c r="A37" t="s">
        <v>32</v>
      </c>
    </row>
    <row r="38" spans="1:1" x14ac:dyDescent="0.2">
      <c r="A38" t="s">
        <v>33</v>
      </c>
    </row>
    <row r="39" spans="1:1" x14ac:dyDescent="0.2">
      <c r="A39" t="s">
        <v>34</v>
      </c>
    </row>
    <row r="40" spans="1:1" x14ac:dyDescent="0.2">
      <c r="A40" t="s">
        <v>35</v>
      </c>
    </row>
    <row r="41" spans="1:1" x14ac:dyDescent="0.2">
      <c r="A41" t="s">
        <v>36</v>
      </c>
    </row>
    <row r="42" spans="1:1" x14ac:dyDescent="0.2">
      <c r="A42" t="s">
        <v>37</v>
      </c>
    </row>
    <row r="43" spans="1:1" x14ac:dyDescent="0.2">
      <c r="A43" t="s">
        <v>38</v>
      </c>
    </row>
    <row r="44" spans="1:1" x14ac:dyDescent="0.2">
      <c r="A44" t="s">
        <v>39</v>
      </c>
    </row>
    <row r="45" spans="1:1" x14ac:dyDescent="0.2">
      <c r="A45" t="s">
        <v>40</v>
      </c>
    </row>
    <row r="46" spans="1:1" x14ac:dyDescent="0.2">
      <c r="A46" t="s">
        <v>41</v>
      </c>
    </row>
    <row r="47" spans="1:1" x14ac:dyDescent="0.2">
      <c r="A47" t="s">
        <v>42</v>
      </c>
    </row>
    <row r="48" spans="1:1" x14ac:dyDescent="0.2">
      <c r="A48" t="s">
        <v>43</v>
      </c>
    </row>
    <row r="49" spans="1:1" x14ac:dyDescent="0.2">
      <c r="A49" t="s">
        <v>44</v>
      </c>
    </row>
    <row r="50" spans="1:1" x14ac:dyDescent="0.2">
      <c r="A50" t="s">
        <v>45</v>
      </c>
    </row>
    <row r="51" spans="1:1" x14ac:dyDescent="0.2">
      <c r="A51" t="s">
        <v>46</v>
      </c>
    </row>
    <row r="52" spans="1:1" x14ac:dyDescent="0.2">
      <c r="A52" t="s">
        <v>47</v>
      </c>
    </row>
    <row r="53" spans="1:1" x14ac:dyDescent="0.2">
      <c r="A53" t="s">
        <v>48</v>
      </c>
    </row>
    <row r="54" spans="1:1" x14ac:dyDescent="0.2">
      <c r="A54" t="s">
        <v>49</v>
      </c>
    </row>
    <row r="55" spans="1:1" x14ac:dyDescent="0.2">
      <c r="A55" t="s">
        <v>50</v>
      </c>
    </row>
    <row r="56" spans="1:1" x14ac:dyDescent="0.2">
      <c r="A56" t="s">
        <v>51</v>
      </c>
    </row>
    <row r="57" spans="1:1" x14ac:dyDescent="0.2">
      <c r="A57" t="s">
        <v>52</v>
      </c>
    </row>
    <row r="58" spans="1:1" x14ac:dyDescent="0.2">
      <c r="A58" t="s">
        <v>53</v>
      </c>
    </row>
    <row r="59" spans="1:1" x14ac:dyDescent="0.2">
      <c r="A59" t="s">
        <v>54</v>
      </c>
    </row>
    <row r="60" spans="1:1" x14ac:dyDescent="0.2">
      <c r="A60" t="s">
        <v>55</v>
      </c>
    </row>
    <row r="61" spans="1:1" x14ac:dyDescent="0.2">
      <c r="A61" t="s">
        <v>56</v>
      </c>
    </row>
    <row r="62" spans="1:1" x14ac:dyDescent="0.2">
      <c r="A62" t="s">
        <v>57</v>
      </c>
    </row>
    <row r="63" spans="1:1" x14ac:dyDescent="0.2">
      <c r="A63" t="s">
        <v>58</v>
      </c>
    </row>
    <row r="64" spans="1:1" x14ac:dyDescent="0.2">
      <c r="A64" t="s">
        <v>59</v>
      </c>
    </row>
    <row r="65" spans="1:1" x14ac:dyDescent="0.2">
      <c r="A65" t="s">
        <v>60</v>
      </c>
    </row>
    <row r="66" spans="1:1" x14ac:dyDescent="0.2">
      <c r="A66" t="s">
        <v>61</v>
      </c>
    </row>
    <row r="67" spans="1:1" x14ac:dyDescent="0.2">
      <c r="A67" t="s">
        <v>62</v>
      </c>
    </row>
    <row r="68" spans="1:1" x14ac:dyDescent="0.2">
      <c r="A68" t="s">
        <v>63</v>
      </c>
    </row>
    <row r="69" spans="1:1" x14ac:dyDescent="0.2">
      <c r="A69" t="s">
        <v>64</v>
      </c>
    </row>
    <row r="70" spans="1:1" x14ac:dyDescent="0.2">
      <c r="A70" t="s">
        <v>65</v>
      </c>
    </row>
    <row r="71" spans="1:1" x14ac:dyDescent="0.2">
      <c r="A71" t="s">
        <v>66</v>
      </c>
    </row>
    <row r="72" spans="1:1" x14ac:dyDescent="0.2">
      <c r="A72" t="s">
        <v>67</v>
      </c>
    </row>
    <row r="73" spans="1:1" x14ac:dyDescent="0.2">
      <c r="A73" t="s">
        <v>68</v>
      </c>
    </row>
    <row r="74" spans="1:1" x14ac:dyDescent="0.2">
      <c r="A74" t="s">
        <v>69</v>
      </c>
    </row>
    <row r="75" spans="1:1" x14ac:dyDescent="0.2">
      <c r="A75" s="4" t="s">
        <v>70</v>
      </c>
    </row>
    <row r="76" spans="1:1" x14ac:dyDescent="0.2">
      <c r="A76" t="s">
        <v>71</v>
      </c>
    </row>
    <row r="77" spans="1:1" x14ac:dyDescent="0.2">
      <c r="A77" t="s">
        <v>72</v>
      </c>
    </row>
    <row r="78" spans="1:1" x14ac:dyDescent="0.2">
      <c r="A78" t="s">
        <v>73</v>
      </c>
    </row>
    <row r="79" spans="1:1" x14ac:dyDescent="0.2">
      <c r="A79" t="s">
        <v>74</v>
      </c>
    </row>
    <row r="80" spans="1:1" x14ac:dyDescent="0.2">
      <c r="A80" t="s">
        <v>75</v>
      </c>
    </row>
    <row r="81" spans="1:1" x14ac:dyDescent="0.2">
      <c r="A81" t="s">
        <v>76</v>
      </c>
    </row>
    <row r="82" spans="1:1" x14ac:dyDescent="0.2">
      <c r="A82" t="s">
        <v>77</v>
      </c>
    </row>
    <row r="83" spans="1:1" x14ac:dyDescent="0.2">
      <c r="A83" t="s">
        <v>78</v>
      </c>
    </row>
    <row r="84" spans="1:1" x14ac:dyDescent="0.2">
      <c r="A84" t="s">
        <v>79</v>
      </c>
    </row>
    <row r="85" spans="1:1" x14ac:dyDescent="0.2">
      <c r="A85" t="s">
        <v>80</v>
      </c>
    </row>
    <row r="86" spans="1:1" x14ac:dyDescent="0.2">
      <c r="A86" t="s">
        <v>81</v>
      </c>
    </row>
    <row r="87" spans="1:1" x14ac:dyDescent="0.2">
      <c r="A87" t="s">
        <v>82</v>
      </c>
    </row>
    <row r="88" spans="1:1" x14ac:dyDescent="0.2">
      <c r="A88" t="s">
        <v>83</v>
      </c>
    </row>
    <row r="89" spans="1:1" x14ac:dyDescent="0.2">
      <c r="A89" t="s">
        <v>84</v>
      </c>
    </row>
    <row r="90" spans="1:1" x14ac:dyDescent="0.2">
      <c r="A90" s="4" t="s">
        <v>85</v>
      </c>
    </row>
    <row r="91" spans="1:1" x14ac:dyDescent="0.2">
      <c r="A91" t="s">
        <v>86</v>
      </c>
    </row>
    <row r="92" spans="1:1" x14ac:dyDescent="0.2">
      <c r="A92" t="s">
        <v>87</v>
      </c>
    </row>
    <row r="93" spans="1:1" x14ac:dyDescent="0.2">
      <c r="A93" t="s">
        <v>84</v>
      </c>
    </row>
    <row r="94" spans="1:1" x14ac:dyDescent="0.2">
      <c r="A94"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4E26-C887-42DD-93F3-2F96EC28AC00}">
  <dimension ref="A1:M96"/>
  <sheetViews>
    <sheetView tabSelected="1" topLeftCell="D1" zoomScaleNormal="100" workbookViewId="0">
      <selection activeCell="E20" sqref="E20"/>
    </sheetView>
  </sheetViews>
  <sheetFormatPr baseColWidth="10" defaultColWidth="8.83203125" defaultRowHeight="15" x14ac:dyDescent="0.2"/>
  <cols>
    <col min="1" max="1" width="24.5" customWidth="1"/>
    <col min="2" max="2" width="34.5" customWidth="1"/>
    <col min="3" max="3" width="34.6640625" customWidth="1"/>
    <col min="4" max="4" width="56.5" customWidth="1"/>
    <col min="5" max="5" width="44.5" customWidth="1"/>
    <col min="6" max="6" width="22.6640625" bestFit="1" customWidth="1"/>
    <col min="7" max="7" width="119.33203125" bestFit="1" customWidth="1"/>
    <col min="8" max="8" width="27.6640625" customWidth="1"/>
    <col min="9" max="9" width="11.5" customWidth="1"/>
    <col min="10" max="10" width="10.33203125" customWidth="1"/>
    <col min="12" max="12" width="10" customWidth="1"/>
    <col min="13" max="13" width="10.5" customWidth="1"/>
  </cols>
  <sheetData>
    <row r="1" spans="1:13" ht="170" x14ac:dyDescent="0.2">
      <c r="A1" s="2" t="s">
        <v>89</v>
      </c>
      <c r="B1" s="2" t="s">
        <v>90</v>
      </c>
      <c r="C1" s="2" t="s">
        <v>91</v>
      </c>
      <c r="D1" s="2" t="s">
        <v>92</v>
      </c>
      <c r="E1" s="2" t="s">
        <v>20</v>
      </c>
      <c r="F1" s="2" t="s">
        <v>93</v>
      </c>
      <c r="G1" s="2" t="s">
        <v>94</v>
      </c>
      <c r="H1" s="2" t="s">
        <v>95</v>
      </c>
      <c r="I1" s="10" t="s">
        <v>451</v>
      </c>
      <c r="J1" s="10" t="s">
        <v>452</v>
      </c>
      <c r="K1" s="10" t="s">
        <v>453</v>
      </c>
      <c r="L1" s="10" t="s">
        <v>454</v>
      </c>
      <c r="M1" s="10" t="s">
        <v>455</v>
      </c>
    </row>
    <row r="2" spans="1:13" x14ac:dyDescent="0.2">
      <c r="A2" t="s">
        <v>96</v>
      </c>
      <c r="B2" t="s">
        <v>97</v>
      </c>
      <c r="C2" t="s">
        <v>98</v>
      </c>
      <c r="D2" t="s">
        <v>99</v>
      </c>
      <c r="E2" t="s">
        <v>54</v>
      </c>
      <c r="F2" t="s">
        <v>100</v>
      </c>
      <c r="G2" t="s">
        <v>101</v>
      </c>
      <c r="H2" t="s">
        <v>102</v>
      </c>
      <c r="I2">
        <v>3</v>
      </c>
    </row>
    <row r="3" spans="1:13" x14ac:dyDescent="0.2">
      <c r="A3" t="s">
        <v>96</v>
      </c>
      <c r="B3" t="s">
        <v>97</v>
      </c>
      <c r="C3" t="s">
        <v>98</v>
      </c>
      <c r="D3" t="s">
        <v>99</v>
      </c>
      <c r="E3" t="s">
        <v>54</v>
      </c>
      <c r="F3" t="s">
        <v>100</v>
      </c>
      <c r="G3" t="s">
        <v>103</v>
      </c>
      <c r="H3" t="s">
        <v>102</v>
      </c>
      <c r="I3">
        <v>4</v>
      </c>
    </row>
    <row r="4" spans="1:13" x14ac:dyDescent="0.2">
      <c r="A4" t="s">
        <v>96</v>
      </c>
      <c r="B4" t="s">
        <v>97</v>
      </c>
      <c r="C4" t="s">
        <v>98</v>
      </c>
      <c r="D4" t="s">
        <v>99</v>
      </c>
      <c r="E4" t="s">
        <v>54</v>
      </c>
      <c r="F4" t="s">
        <v>100</v>
      </c>
      <c r="G4" t="s">
        <v>104</v>
      </c>
      <c r="H4" t="s">
        <v>102</v>
      </c>
      <c r="I4">
        <v>5</v>
      </c>
      <c r="J4" s="4">
        <f>I2+I3+I4</f>
        <v>12</v>
      </c>
      <c r="K4" s="4">
        <v>15</v>
      </c>
      <c r="L4" s="4">
        <f>J4/K4</f>
        <v>0.8</v>
      </c>
      <c r="M4" s="4" t="str">
        <f>IF(L4&gt;=0.7,"Atbilst","Neatbilst")</f>
        <v>Atbilst</v>
      </c>
    </row>
    <row r="5" spans="1:13" x14ac:dyDescent="0.2">
      <c r="A5" t="s">
        <v>96</v>
      </c>
      <c r="B5" t="s">
        <v>97</v>
      </c>
      <c r="C5" t="s">
        <v>98</v>
      </c>
      <c r="D5" t="s">
        <v>99</v>
      </c>
      <c r="E5" t="s">
        <v>54</v>
      </c>
      <c r="F5" t="s">
        <v>105</v>
      </c>
      <c r="G5" t="s">
        <v>106</v>
      </c>
      <c r="H5" t="s">
        <v>102</v>
      </c>
    </row>
    <row r="6" spans="1:13" x14ac:dyDescent="0.2">
      <c r="A6" t="s">
        <v>96</v>
      </c>
      <c r="B6" t="s">
        <v>97</v>
      </c>
      <c r="C6" t="s">
        <v>98</v>
      </c>
      <c r="D6" t="s">
        <v>99</v>
      </c>
      <c r="E6" t="s">
        <v>54</v>
      </c>
      <c r="F6" t="s">
        <v>105</v>
      </c>
      <c r="G6" t="s">
        <v>107</v>
      </c>
      <c r="H6" t="s">
        <v>102</v>
      </c>
    </row>
    <row r="7" spans="1:13" x14ac:dyDescent="0.2">
      <c r="A7" t="s">
        <v>96</v>
      </c>
      <c r="B7" t="s">
        <v>97</v>
      </c>
      <c r="C7" t="s">
        <v>98</v>
      </c>
      <c r="D7" t="s">
        <v>99</v>
      </c>
      <c r="E7" t="s">
        <v>54</v>
      </c>
      <c r="F7" t="s">
        <v>105</v>
      </c>
      <c r="G7" t="s">
        <v>108</v>
      </c>
      <c r="H7" t="s">
        <v>102</v>
      </c>
      <c r="J7" s="4">
        <f>I5+I6+I7</f>
        <v>0</v>
      </c>
      <c r="K7" s="4">
        <v>15</v>
      </c>
      <c r="L7" s="4">
        <f>J7/K7</f>
        <v>0</v>
      </c>
      <c r="M7" s="4" t="str">
        <f>IF(L7&gt;=0.7,"Atbilst","Neatbilst")</f>
        <v>Neatbilst</v>
      </c>
    </row>
    <row r="8" spans="1:13" x14ac:dyDescent="0.2">
      <c r="A8" t="s">
        <v>96</v>
      </c>
      <c r="B8" t="s">
        <v>97</v>
      </c>
      <c r="C8" t="s">
        <v>98</v>
      </c>
      <c r="D8" t="s">
        <v>99</v>
      </c>
      <c r="E8" t="s">
        <v>54</v>
      </c>
      <c r="F8" t="s">
        <v>109</v>
      </c>
      <c r="G8" t="s">
        <v>110</v>
      </c>
      <c r="H8" t="s">
        <v>102</v>
      </c>
    </row>
    <row r="9" spans="1:13" x14ac:dyDescent="0.2">
      <c r="A9" t="s">
        <v>96</v>
      </c>
      <c r="B9" t="s">
        <v>97</v>
      </c>
      <c r="C9" t="s">
        <v>98</v>
      </c>
      <c r="D9" t="s">
        <v>99</v>
      </c>
      <c r="E9" t="s">
        <v>54</v>
      </c>
      <c r="F9" t="s">
        <v>109</v>
      </c>
      <c r="G9" t="s">
        <v>111</v>
      </c>
      <c r="H9" t="s">
        <v>102</v>
      </c>
      <c r="J9" s="4">
        <f>I8+I9</f>
        <v>0</v>
      </c>
      <c r="K9" s="4">
        <v>10</v>
      </c>
      <c r="L9" s="4">
        <f>J9/K9</f>
        <v>0</v>
      </c>
      <c r="M9" s="4" t="str">
        <f>IF(L9&gt;=0.7,"Atbilst","Neatbilst")</f>
        <v>Neatbilst</v>
      </c>
    </row>
    <row r="10" spans="1:13" x14ac:dyDescent="0.2">
      <c r="A10" t="s">
        <v>96</v>
      </c>
      <c r="B10" t="s">
        <v>97</v>
      </c>
      <c r="C10" t="s">
        <v>98</v>
      </c>
      <c r="D10" t="s">
        <v>99</v>
      </c>
      <c r="E10" t="s">
        <v>54</v>
      </c>
      <c r="F10" t="s">
        <v>112</v>
      </c>
      <c r="G10" t="s">
        <v>113</v>
      </c>
      <c r="H10" t="s">
        <v>114</v>
      </c>
    </row>
    <row r="11" spans="1:13" x14ac:dyDescent="0.2">
      <c r="A11" t="s">
        <v>96</v>
      </c>
      <c r="B11" t="s">
        <v>97</v>
      </c>
      <c r="C11" t="s">
        <v>98</v>
      </c>
      <c r="D11" t="s">
        <v>99</v>
      </c>
      <c r="E11" t="s">
        <v>54</v>
      </c>
      <c r="F11" t="s">
        <v>112</v>
      </c>
      <c r="G11" t="s">
        <v>115</v>
      </c>
      <c r="H11" t="s">
        <v>102</v>
      </c>
    </row>
    <row r="12" spans="1:13" x14ac:dyDescent="0.2">
      <c r="A12" t="s">
        <v>96</v>
      </c>
      <c r="B12" t="s">
        <v>97</v>
      </c>
      <c r="C12" t="s">
        <v>98</v>
      </c>
      <c r="D12" t="s">
        <v>99</v>
      </c>
      <c r="E12" t="s">
        <v>54</v>
      </c>
      <c r="F12" t="s">
        <v>112</v>
      </c>
      <c r="G12" t="s">
        <v>116</v>
      </c>
      <c r="H12" t="s">
        <v>102</v>
      </c>
      <c r="J12" s="4">
        <f>I10+I11+I12</f>
        <v>0</v>
      </c>
      <c r="K12" s="4">
        <v>15</v>
      </c>
      <c r="L12" s="4">
        <f>J12/K12</f>
        <v>0</v>
      </c>
      <c r="M12" s="4" t="str">
        <f>IF(L12&gt;=0.7,"Atbilst","Neatbilst")</f>
        <v>Neatbilst</v>
      </c>
    </row>
    <row r="13" spans="1:13" x14ac:dyDescent="0.2">
      <c r="A13" t="s">
        <v>96</v>
      </c>
      <c r="B13" t="s">
        <v>97</v>
      </c>
      <c r="C13" t="s">
        <v>117</v>
      </c>
      <c r="D13" t="s">
        <v>118</v>
      </c>
      <c r="E13" t="s">
        <v>54</v>
      </c>
      <c r="F13" t="s">
        <v>100</v>
      </c>
      <c r="G13" t="s">
        <v>119</v>
      </c>
      <c r="H13" t="s">
        <v>102</v>
      </c>
    </row>
    <row r="14" spans="1:13" x14ac:dyDescent="0.2">
      <c r="A14" t="s">
        <v>96</v>
      </c>
      <c r="B14" t="s">
        <v>97</v>
      </c>
      <c r="C14" t="s">
        <v>117</v>
      </c>
      <c r="D14" t="s">
        <v>118</v>
      </c>
      <c r="E14" t="s">
        <v>54</v>
      </c>
      <c r="F14" t="s">
        <v>100</v>
      </c>
      <c r="G14" t="s">
        <v>120</v>
      </c>
      <c r="H14" t="s">
        <v>102</v>
      </c>
      <c r="J14" s="4">
        <f>I13+I14</f>
        <v>0</v>
      </c>
      <c r="K14" s="4">
        <v>10</v>
      </c>
      <c r="L14" s="4">
        <f>J14/K14</f>
        <v>0</v>
      </c>
      <c r="M14" s="4" t="str">
        <f>IF(L14&gt;=0.7,"Atbilst","Neatbilst")</f>
        <v>Neatbilst</v>
      </c>
    </row>
    <row r="15" spans="1:13" x14ac:dyDescent="0.2">
      <c r="A15" t="s">
        <v>96</v>
      </c>
      <c r="B15" t="s">
        <v>97</v>
      </c>
      <c r="C15" t="s">
        <v>117</v>
      </c>
      <c r="D15" t="s">
        <v>118</v>
      </c>
      <c r="E15" t="s">
        <v>54</v>
      </c>
      <c r="F15" t="s">
        <v>105</v>
      </c>
      <c r="G15" t="s">
        <v>121</v>
      </c>
      <c r="H15" t="s">
        <v>102</v>
      </c>
    </row>
    <row r="16" spans="1:13" x14ac:dyDescent="0.2">
      <c r="A16" t="s">
        <v>96</v>
      </c>
      <c r="B16" t="s">
        <v>97</v>
      </c>
      <c r="C16" t="s">
        <v>117</v>
      </c>
      <c r="D16" t="s">
        <v>118</v>
      </c>
      <c r="E16" t="s">
        <v>54</v>
      </c>
      <c r="F16" t="s">
        <v>105</v>
      </c>
      <c r="G16" t="s">
        <v>122</v>
      </c>
      <c r="H16" t="s">
        <v>102</v>
      </c>
    </row>
    <row r="17" spans="1:13" x14ac:dyDescent="0.2">
      <c r="A17" t="s">
        <v>96</v>
      </c>
      <c r="B17" t="s">
        <v>97</v>
      </c>
      <c r="C17" t="s">
        <v>117</v>
      </c>
      <c r="D17" t="s">
        <v>118</v>
      </c>
      <c r="E17" t="s">
        <v>54</v>
      </c>
      <c r="F17" t="s">
        <v>105</v>
      </c>
      <c r="G17" t="s">
        <v>123</v>
      </c>
      <c r="H17" t="s">
        <v>102</v>
      </c>
      <c r="J17" s="4">
        <f>I15+I16+I17</f>
        <v>0</v>
      </c>
      <c r="K17" s="4">
        <v>15</v>
      </c>
      <c r="L17" s="4">
        <f>J17/K17</f>
        <v>0</v>
      </c>
      <c r="M17" s="4" t="str">
        <f>IF(L17&gt;=0.7,"Atbilst","Neatbilst")</f>
        <v>Neatbilst</v>
      </c>
    </row>
    <row r="18" spans="1:13" x14ac:dyDescent="0.2">
      <c r="A18" t="s">
        <v>96</v>
      </c>
      <c r="B18" t="s">
        <v>97</v>
      </c>
      <c r="C18" t="s">
        <v>117</v>
      </c>
      <c r="D18" t="s">
        <v>118</v>
      </c>
      <c r="E18" t="s">
        <v>54</v>
      </c>
      <c r="F18" t="s">
        <v>109</v>
      </c>
      <c r="G18" t="s">
        <v>124</v>
      </c>
      <c r="H18" t="s">
        <v>102</v>
      </c>
    </row>
    <row r="19" spans="1:13" x14ac:dyDescent="0.2">
      <c r="A19" t="s">
        <v>96</v>
      </c>
      <c r="B19" t="s">
        <v>97</v>
      </c>
      <c r="C19" t="s">
        <v>117</v>
      </c>
      <c r="D19" t="s">
        <v>118</v>
      </c>
      <c r="E19" t="s">
        <v>54</v>
      </c>
      <c r="F19" t="s">
        <v>109</v>
      </c>
      <c r="G19" t="s">
        <v>125</v>
      </c>
      <c r="H19" t="s">
        <v>114</v>
      </c>
      <c r="J19" s="4">
        <f>I18+I19</f>
        <v>0</v>
      </c>
      <c r="K19" s="4">
        <v>10</v>
      </c>
      <c r="L19" s="4">
        <f>J19/K19</f>
        <v>0</v>
      </c>
      <c r="M19" s="4" t="str">
        <f>IF(L19&gt;=0.7,"Atbilst","Neatbilst")</f>
        <v>Neatbilst</v>
      </c>
    </row>
    <row r="20" spans="1:13" x14ac:dyDescent="0.2">
      <c r="A20" t="s">
        <v>96</v>
      </c>
      <c r="B20" t="s">
        <v>97</v>
      </c>
      <c r="C20" t="s">
        <v>117</v>
      </c>
      <c r="D20" t="s">
        <v>118</v>
      </c>
      <c r="E20" t="s">
        <v>54</v>
      </c>
      <c r="F20" t="s">
        <v>112</v>
      </c>
      <c r="G20" t="s">
        <v>126</v>
      </c>
      <c r="H20" t="s">
        <v>102</v>
      </c>
    </row>
    <row r="21" spans="1:13" x14ac:dyDescent="0.2">
      <c r="A21" t="s">
        <v>96</v>
      </c>
      <c r="B21" t="s">
        <v>97</v>
      </c>
      <c r="C21" t="s">
        <v>117</v>
      </c>
      <c r="D21" t="s">
        <v>118</v>
      </c>
      <c r="E21" t="s">
        <v>54</v>
      </c>
      <c r="F21" t="s">
        <v>112</v>
      </c>
      <c r="G21" t="s">
        <v>127</v>
      </c>
      <c r="H21" t="s">
        <v>114</v>
      </c>
    </row>
    <row r="22" spans="1:13" x14ac:dyDescent="0.2">
      <c r="A22" t="s">
        <v>96</v>
      </c>
      <c r="B22" t="s">
        <v>97</v>
      </c>
      <c r="C22" t="s">
        <v>117</v>
      </c>
      <c r="D22" t="s">
        <v>118</v>
      </c>
      <c r="E22" t="s">
        <v>54</v>
      </c>
      <c r="F22" t="s">
        <v>112</v>
      </c>
      <c r="G22" t="s">
        <v>128</v>
      </c>
      <c r="H22" t="s">
        <v>102</v>
      </c>
      <c r="J22" s="4">
        <f>I20+I21+I22</f>
        <v>0</v>
      </c>
      <c r="K22" s="4">
        <v>15</v>
      </c>
      <c r="L22" s="4">
        <f>J22/K22</f>
        <v>0</v>
      </c>
      <c r="M22" s="4" t="str">
        <f>IF(L22&gt;=0.7,"Atbilst","Neatbilst")</f>
        <v>Neatbilst</v>
      </c>
    </row>
    <row r="23" spans="1:13" x14ac:dyDescent="0.2">
      <c r="A23" t="s">
        <v>96</v>
      </c>
      <c r="B23" t="s">
        <v>97</v>
      </c>
      <c r="C23" t="s">
        <v>129</v>
      </c>
      <c r="D23" t="s">
        <v>130</v>
      </c>
      <c r="E23" t="s">
        <v>54</v>
      </c>
      <c r="F23" t="s">
        <v>100</v>
      </c>
      <c r="G23" t="s">
        <v>131</v>
      </c>
      <c r="H23" t="s">
        <v>132</v>
      </c>
    </row>
    <row r="24" spans="1:13" x14ac:dyDescent="0.2">
      <c r="A24" t="s">
        <v>96</v>
      </c>
      <c r="B24" t="s">
        <v>97</v>
      </c>
      <c r="C24" t="s">
        <v>129</v>
      </c>
      <c r="D24" t="s">
        <v>130</v>
      </c>
      <c r="E24" t="s">
        <v>54</v>
      </c>
      <c r="F24" t="s">
        <v>100</v>
      </c>
      <c r="G24" t="s">
        <v>133</v>
      </c>
      <c r="H24" t="s">
        <v>132</v>
      </c>
    </row>
    <row r="25" spans="1:13" x14ac:dyDescent="0.2">
      <c r="A25" t="s">
        <v>96</v>
      </c>
      <c r="B25" t="s">
        <v>97</v>
      </c>
      <c r="C25" t="s">
        <v>129</v>
      </c>
      <c r="D25" t="s">
        <v>130</v>
      </c>
      <c r="E25" t="s">
        <v>54</v>
      </c>
      <c r="F25" t="s">
        <v>100</v>
      </c>
      <c r="G25" t="s">
        <v>134</v>
      </c>
      <c r="H25" t="s">
        <v>132</v>
      </c>
      <c r="J25" s="4">
        <f>I23+I24+I25</f>
        <v>0</v>
      </c>
      <c r="K25" s="4">
        <v>15</v>
      </c>
      <c r="L25" s="4">
        <f>J25/K25</f>
        <v>0</v>
      </c>
      <c r="M25" s="4" t="str">
        <f>IF(L25&gt;=0.7,"Atbilst","Neatbilst")</f>
        <v>Neatbilst</v>
      </c>
    </row>
    <row r="26" spans="1:13" x14ac:dyDescent="0.2">
      <c r="A26" t="s">
        <v>96</v>
      </c>
      <c r="B26" t="s">
        <v>97</v>
      </c>
      <c r="C26" t="s">
        <v>129</v>
      </c>
      <c r="D26" t="s">
        <v>130</v>
      </c>
      <c r="E26" t="s">
        <v>54</v>
      </c>
      <c r="F26" t="s">
        <v>105</v>
      </c>
      <c r="G26" t="s">
        <v>135</v>
      </c>
      <c r="H26" t="s">
        <v>132</v>
      </c>
    </row>
    <row r="27" spans="1:13" x14ac:dyDescent="0.2">
      <c r="A27" t="s">
        <v>96</v>
      </c>
      <c r="B27" t="s">
        <v>97</v>
      </c>
      <c r="C27" t="s">
        <v>129</v>
      </c>
      <c r="D27" t="s">
        <v>130</v>
      </c>
      <c r="E27" t="s">
        <v>54</v>
      </c>
      <c r="F27" t="s">
        <v>105</v>
      </c>
      <c r="G27" t="s">
        <v>136</v>
      </c>
      <c r="H27" t="s">
        <v>132</v>
      </c>
    </row>
    <row r="28" spans="1:13" x14ac:dyDescent="0.2">
      <c r="A28" t="s">
        <v>96</v>
      </c>
      <c r="B28" t="s">
        <v>97</v>
      </c>
      <c r="C28" t="s">
        <v>129</v>
      </c>
      <c r="D28" t="s">
        <v>130</v>
      </c>
      <c r="E28" t="s">
        <v>54</v>
      </c>
      <c r="F28" t="s">
        <v>105</v>
      </c>
      <c r="G28" t="s">
        <v>137</v>
      </c>
      <c r="H28" t="s">
        <v>132</v>
      </c>
      <c r="J28" s="4">
        <f>I26+I27+I28</f>
        <v>0</v>
      </c>
      <c r="K28" s="4">
        <v>15</v>
      </c>
      <c r="L28" s="4">
        <f>J28/K28</f>
        <v>0</v>
      </c>
      <c r="M28" s="4" t="str">
        <f>IF(L28&gt;=0.7,"Atbilst","Neatbilst")</f>
        <v>Neatbilst</v>
      </c>
    </row>
    <row r="29" spans="1:13" x14ac:dyDescent="0.2">
      <c r="A29" t="s">
        <v>96</v>
      </c>
      <c r="B29" t="s">
        <v>97</v>
      </c>
      <c r="C29" t="s">
        <v>129</v>
      </c>
      <c r="D29" t="s">
        <v>130</v>
      </c>
      <c r="E29" t="s">
        <v>54</v>
      </c>
      <c r="F29" t="s">
        <v>109</v>
      </c>
      <c r="G29" t="s">
        <v>138</v>
      </c>
      <c r="H29" t="s">
        <v>132</v>
      </c>
    </row>
    <row r="30" spans="1:13" x14ac:dyDescent="0.2">
      <c r="A30" t="s">
        <v>96</v>
      </c>
      <c r="B30" t="s">
        <v>97</v>
      </c>
      <c r="C30" t="s">
        <v>129</v>
      </c>
      <c r="D30" t="s">
        <v>130</v>
      </c>
      <c r="E30" t="s">
        <v>54</v>
      </c>
      <c r="F30" t="s">
        <v>109</v>
      </c>
      <c r="G30" t="s">
        <v>139</v>
      </c>
      <c r="H30" t="s">
        <v>132</v>
      </c>
    </row>
    <row r="31" spans="1:13" x14ac:dyDescent="0.2">
      <c r="A31" t="s">
        <v>96</v>
      </c>
      <c r="B31" t="s">
        <v>97</v>
      </c>
      <c r="C31" t="s">
        <v>129</v>
      </c>
      <c r="D31" t="s">
        <v>130</v>
      </c>
      <c r="E31" t="s">
        <v>54</v>
      </c>
      <c r="F31" t="s">
        <v>109</v>
      </c>
      <c r="G31" t="s">
        <v>140</v>
      </c>
      <c r="H31" t="s">
        <v>132</v>
      </c>
      <c r="J31" s="4">
        <f>I29+I30+I31</f>
        <v>0</v>
      </c>
      <c r="K31" s="4">
        <v>15</v>
      </c>
      <c r="L31" s="4">
        <f>J31/K31</f>
        <v>0</v>
      </c>
      <c r="M31" s="4" t="str">
        <f>IF(L31&gt;=0.7,"Atbilst","Neatbilst")</f>
        <v>Neatbilst</v>
      </c>
    </row>
    <row r="32" spans="1:13" x14ac:dyDescent="0.2">
      <c r="A32" t="s">
        <v>96</v>
      </c>
      <c r="B32" t="s">
        <v>97</v>
      </c>
      <c r="C32" t="s">
        <v>129</v>
      </c>
      <c r="D32" t="s">
        <v>130</v>
      </c>
      <c r="E32" t="s">
        <v>54</v>
      </c>
      <c r="F32" t="s">
        <v>112</v>
      </c>
      <c r="G32" t="s">
        <v>141</v>
      </c>
      <c r="H32" t="s">
        <v>142</v>
      </c>
    </row>
    <row r="33" spans="1:13" x14ac:dyDescent="0.2">
      <c r="A33" t="s">
        <v>96</v>
      </c>
      <c r="B33" t="s">
        <v>97</v>
      </c>
      <c r="C33" t="s">
        <v>129</v>
      </c>
      <c r="D33" t="s">
        <v>130</v>
      </c>
      <c r="E33" t="s">
        <v>54</v>
      </c>
      <c r="F33" t="s">
        <v>112</v>
      </c>
      <c r="G33" t="s">
        <v>143</v>
      </c>
      <c r="H33" t="s">
        <v>132</v>
      </c>
    </row>
    <row r="34" spans="1:13" x14ac:dyDescent="0.2">
      <c r="A34" t="s">
        <v>96</v>
      </c>
      <c r="B34" t="s">
        <v>97</v>
      </c>
      <c r="C34" t="s">
        <v>129</v>
      </c>
      <c r="D34" t="s">
        <v>130</v>
      </c>
      <c r="E34" t="s">
        <v>54</v>
      </c>
      <c r="F34" t="s">
        <v>112</v>
      </c>
      <c r="G34" t="s">
        <v>144</v>
      </c>
      <c r="H34" t="s">
        <v>142</v>
      </c>
      <c r="J34" s="4">
        <f>I32+I33+I34</f>
        <v>0</v>
      </c>
      <c r="K34" s="4">
        <v>15</v>
      </c>
      <c r="L34" s="4">
        <f>J34/K34</f>
        <v>0</v>
      </c>
      <c r="M34" s="4" t="str">
        <f>IF(L34&gt;=0.7,"Atbilst","Neatbilst")</f>
        <v>Neatbilst</v>
      </c>
    </row>
    <row r="35" spans="1:13" x14ac:dyDescent="0.2">
      <c r="A35" t="s">
        <v>96</v>
      </c>
      <c r="B35" t="s">
        <v>145</v>
      </c>
      <c r="C35" t="s">
        <v>146</v>
      </c>
      <c r="D35" t="s">
        <v>147</v>
      </c>
      <c r="E35" t="s">
        <v>54</v>
      </c>
      <c r="F35" t="s">
        <v>100</v>
      </c>
      <c r="G35" t="s">
        <v>148</v>
      </c>
      <c r="H35" t="s">
        <v>149</v>
      </c>
    </row>
    <row r="36" spans="1:13" x14ac:dyDescent="0.2">
      <c r="A36" t="s">
        <v>96</v>
      </c>
      <c r="B36" t="s">
        <v>145</v>
      </c>
      <c r="C36" t="s">
        <v>146</v>
      </c>
      <c r="D36" t="s">
        <v>147</v>
      </c>
      <c r="E36" t="s">
        <v>54</v>
      </c>
      <c r="F36" t="s">
        <v>100</v>
      </c>
      <c r="G36" t="s">
        <v>150</v>
      </c>
      <c r="H36" t="s">
        <v>149</v>
      </c>
      <c r="J36" s="4">
        <f>I35+I36</f>
        <v>0</v>
      </c>
      <c r="K36" s="4">
        <v>10</v>
      </c>
      <c r="L36" s="4">
        <f>J36/K36</f>
        <v>0</v>
      </c>
      <c r="M36" s="4" t="str">
        <f>IF(L36&gt;=0.7,"Atbilst","Neatbilst")</f>
        <v>Neatbilst</v>
      </c>
    </row>
    <row r="37" spans="1:13" x14ac:dyDescent="0.2">
      <c r="A37" t="s">
        <v>96</v>
      </c>
      <c r="B37" t="s">
        <v>145</v>
      </c>
      <c r="C37" t="s">
        <v>146</v>
      </c>
      <c r="D37" t="s">
        <v>147</v>
      </c>
      <c r="E37" t="s">
        <v>54</v>
      </c>
      <c r="F37" t="s">
        <v>105</v>
      </c>
      <c r="G37" t="s">
        <v>151</v>
      </c>
      <c r="H37" t="s">
        <v>149</v>
      </c>
    </row>
    <row r="38" spans="1:13" x14ac:dyDescent="0.2">
      <c r="A38" t="s">
        <v>96</v>
      </c>
      <c r="B38" t="s">
        <v>145</v>
      </c>
      <c r="C38" t="s">
        <v>146</v>
      </c>
      <c r="D38" t="s">
        <v>147</v>
      </c>
      <c r="E38" t="s">
        <v>54</v>
      </c>
      <c r="F38" t="s">
        <v>105</v>
      </c>
      <c r="G38" t="s">
        <v>152</v>
      </c>
      <c r="H38" t="s">
        <v>149</v>
      </c>
    </row>
    <row r="39" spans="1:13" x14ac:dyDescent="0.2">
      <c r="A39" t="s">
        <v>96</v>
      </c>
      <c r="B39" t="s">
        <v>145</v>
      </c>
      <c r="C39" t="s">
        <v>146</v>
      </c>
      <c r="D39" t="s">
        <v>147</v>
      </c>
      <c r="E39" t="s">
        <v>54</v>
      </c>
      <c r="F39" t="s">
        <v>105</v>
      </c>
      <c r="G39" t="s">
        <v>153</v>
      </c>
      <c r="H39" t="s">
        <v>149</v>
      </c>
      <c r="J39" s="4">
        <f>I37+I38+I39</f>
        <v>0</v>
      </c>
      <c r="K39" s="4">
        <v>15</v>
      </c>
      <c r="L39" s="4">
        <f>J39/K39</f>
        <v>0</v>
      </c>
      <c r="M39" s="4" t="str">
        <f>IF(L39&gt;=0.7,"Atbilst","Neatbilst")</f>
        <v>Neatbilst</v>
      </c>
    </row>
    <row r="40" spans="1:13" x14ac:dyDescent="0.2">
      <c r="A40" t="s">
        <v>96</v>
      </c>
      <c r="B40" t="s">
        <v>145</v>
      </c>
      <c r="C40" t="s">
        <v>146</v>
      </c>
      <c r="D40" t="s">
        <v>147</v>
      </c>
      <c r="E40" t="s">
        <v>54</v>
      </c>
      <c r="F40" t="s">
        <v>109</v>
      </c>
      <c r="G40" t="s">
        <v>154</v>
      </c>
      <c r="H40" t="s">
        <v>149</v>
      </c>
    </row>
    <row r="41" spans="1:13" x14ac:dyDescent="0.2">
      <c r="A41" t="s">
        <v>96</v>
      </c>
      <c r="B41" t="s">
        <v>145</v>
      </c>
      <c r="C41" t="s">
        <v>146</v>
      </c>
      <c r="D41" t="s">
        <v>147</v>
      </c>
      <c r="E41" t="s">
        <v>54</v>
      </c>
      <c r="F41" t="s">
        <v>109</v>
      </c>
      <c r="G41" t="s">
        <v>155</v>
      </c>
      <c r="H41" t="s">
        <v>156</v>
      </c>
      <c r="J41" s="4">
        <f>I40+I41</f>
        <v>0</v>
      </c>
      <c r="K41" s="4">
        <v>10</v>
      </c>
      <c r="L41" s="4">
        <f>J41/K41</f>
        <v>0</v>
      </c>
      <c r="M41" s="4" t="str">
        <f>IF(L41&gt;=0.7,"Atbilst","Neatbilst")</f>
        <v>Neatbilst</v>
      </c>
    </row>
    <row r="42" spans="1:13" x14ac:dyDescent="0.2">
      <c r="A42" t="s">
        <v>96</v>
      </c>
      <c r="B42" t="s">
        <v>145</v>
      </c>
      <c r="C42" t="s">
        <v>146</v>
      </c>
      <c r="D42" t="s">
        <v>147</v>
      </c>
      <c r="E42" t="s">
        <v>54</v>
      </c>
      <c r="F42" t="s">
        <v>112</v>
      </c>
      <c r="G42" t="s">
        <v>157</v>
      </c>
      <c r="H42" t="s">
        <v>149</v>
      </c>
    </row>
    <row r="43" spans="1:13" x14ac:dyDescent="0.2">
      <c r="A43" t="s">
        <v>96</v>
      </c>
      <c r="B43" t="s">
        <v>145</v>
      </c>
      <c r="C43" t="s">
        <v>146</v>
      </c>
      <c r="D43" t="s">
        <v>147</v>
      </c>
      <c r="E43" t="s">
        <v>54</v>
      </c>
      <c r="F43" t="s">
        <v>112</v>
      </c>
      <c r="G43" t="s">
        <v>158</v>
      </c>
      <c r="H43" t="s">
        <v>149</v>
      </c>
    </row>
    <row r="44" spans="1:13" x14ac:dyDescent="0.2">
      <c r="A44" t="s">
        <v>96</v>
      </c>
      <c r="B44" t="s">
        <v>145</v>
      </c>
      <c r="C44" t="s">
        <v>146</v>
      </c>
      <c r="D44" t="s">
        <v>147</v>
      </c>
      <c r="E44" t="s">
        <v>54</v>
      </c>
      <c r="F44" t="s">
        <v>112</v>
      </c>
      <c r="G44" t="s">
        <v>159</v>
      </c>
      <c r="H44" t="s">
        <v>149</v>
      </c>
      <c r="J44" s="4">
        <f>I42+I43+I44</f>
        <v>0</v>
      </c>
      <c r="K44" s="4">
        <v>15</v>
      </c>
      <c r="L44" s="4">
        <f>J44/K44</f>
        <v>0</v>
      </c>
      <c r="M44" s="4" t="str">
        <f>IF(L44&gt;=0.7,"Atbilst","Neatbilst")</f>
        <v>Neatbilst</v>
      </c>
    </row>
    <row r="45" spans="1:13" x14ac:dyDescent="0.2">
      <c r="A45" t="s">
        <v>96</v>
      </c>
      <c r="B45" t="s">
        <v>97</v>
      </c>
      <c r="C45" t="s">
        <v>160</v>
      </c>
      <c r="D45" t="s">
        <v>161</v>
      </c>
      <c r="E45" t="s">
        <v>54</v>
      </c>
      <c r="F45" t="s">
        <v>100</v>
      </c>
      <c r="G45" t="s">
        <v>162</v>
      </c>
      <c r="H45" t="s">
        <v>163</v>
      </c>
    </row>
    <row r="46" spans="1:13" x14ac:dyDescent="0.2">
      <c r="A46" t="s">
        <v>96</v>
      </c>
      <c r="B46" t="s">
        <v>97</v>
      </c>
      <c r="C46" t="s">
        <v>160</v>
      </c>
      <c r="D46" t="s">
        <v>161</v>
      </c>
      <c r="E46" t="s">
        <v>54</v>
      </c>
      <c r="F46" t="s">
        <v>100</v>
      </c>
      <c r="G46" t="s">
        <v>164</v>
      </c>
      <c r="H46" t="s">
        <v>163</v>
      </c>
      <c r="J46" s="4">
        <f>I45+I46</f>
        <v>0</v>
      </c>
      <c r="K46" s="4">
        <v>10</v>
      </c>
      <c r="L46" s="4">
        <f>J46/K46</f>
        <v>0</v>
      </c>
      <c r="M46" s="4" t="str">
        <f>IF(L46&gt;=0.7,"Atbilst","Neatbilst")</f>
        <v>Neatbilst</v>
      </c>
    </row>
    <row r="47" spans="1:13" x14ac:dyDescent="0.2">
      <c r="A47" t="s">
        <v>96</v>
      </c>
      <c r="B47" t="s">
        <v>97</v>
      </c>
      <c r="C47" t="s">
        <v>160</v>
      </c>
      <c r="D47" t="s">
        <v>161</v>
      </c>
      <c r="E47" t="s">
        <v>54</v>
      </c>
      <c r="F47" t="s">
        <v>105</v>
      </c>
      <c r="G47" t="s">
        <v>165</v>
      </c>
      <c r="H47" t="s">
        <v>163</v>
      </c>
    </row>
    <row r="48" spans="1:13" x14ac:dyDescent="0.2">
      <c r="A48" t="s">
        <v>96</v>
      </c>
      <c r="B48" t="s">
        <v>97</v>
      </c>
      <c r="C48" t="s">
        <v>160</v>
      </c>
      <c r="D48" t="s">
        <v>161</v>
      </c>
      <c r="E48" t="s">
        <v>54</v>
      </c>
      <c r="F48" t="s">
        <v>105</v>
      </c>
      <c r="G48" t="s">
        <v>166</v>
      </c>
      <c r="H48" t="s">
        <v>163</v>
      </c>
    </row>
    <row r="49" spans="1:13" x14ac:dyDescent="0.2">
      <c r="A49" t="s">
        <v>96</v>
      </c>
      <c r="B49" t="s">
        <v>97</v>
      </c>
      <c r="C49" t="s">
        <v>160</v>
      </c>
      <c r="D49" t="s">
        <v>161</v>
      </c>
      <c r="E49" t="s">
        <v>54</v>
      </c>
      <c r="F49" t="s">
        <v>105</v>
      </c>
      <c r="G49" t="s">
        <v>167</v>
      </c>
      <c r="H49" t="s">
        <v>163</v>
      </c>
      <c r="J49" s="4">
        <f>I47+I48+I49</f>
        <v>0</v>
      </c>
      <c r="K49" s="4">
        <v>15</v>
      </c>
      <c r="L49" s="4">
        <f>J49/K49</f>
        <v>0</v>
      </c>
      <c r="M49" s="4" t="str">
        <f>IF(L49&gt;=0.7,"Atbilst","Neatbilst")</f>
        <v>Neatbilst</v>
      </c>
    </row>
    <row r="50" spans="1:13" x14ac:dyDescent="0.2">
      <c r="A50" t="s">
        <v>96</v>
      </c>
      <c r="B50" t="s">
        <v>97</v>
      </c>
      <c r="C50" t="s">
        <v>160</v>
      </c>
      <c r="D50" t="s">
        <v>161</v>
      </c>
      <c r="E50" t="s">
        <v>54</v>
      </c>
      <c r="F50" t="s">
        <v>109</v>
      </c>
      <c r="G50" t="s">
        <v>168</v>
      </c>
      <c r="H50" t="s">
        <v>169</v>
      </c>
    </row>
    <row r="51" spans="1:13" x14ac:dyDescent="0.2">
      <c r="A51" t="s">
        <v>96</v>
      </c>
      <c r="B51" t="s">
        <v>97</v>
      </c>
      <c r="C51" t="s">
        <v>160</v>
      </c>
      <c r="D51" t="s">
        <v>161</v>
      </c>
      <c r="E51" t="s">
        <v>54</v>
      </c>
      <c r="F51" t="s">
        <v>109</v>
      </c>
      <c r="G51" t="s">
        <v>170</v>
      </c>
      <c r="H51" t="s">
        <v>169</v>
      </c>
    </row>
    <row r="52" spans="1:13" x14ac:dyDescent="0.2">
      <c r="A52" t="s">
        <v>96</v>
      </c>
      <c r="B52" t="s">
        <v>97</v>
      </c>
      <c r="C52" t="s">
        <v>160</v>
      </c>
      <c r="D52" t="s">
        <v>161</v>
      </c>
      <c r="E52" t="s">
        <v>54</v>
      </c>
      <c r="F52" t="s">
        <v>109</v>
      </c>
      <c r="G52" t="s">
        <v>171</v>
      </c>
      <c r="H52" t="s">
        <v>163</v>
      </c>
      <c r="J52" s="4">
        <f>I50+I51+I52</f>
        <v>0</v>
      </c>
      <c r="K52" s="4">
        <v>15</v>
      </c>
      <c r="L52" s="4">
        <f>J52/K52</f>
        <v>0</v>
      </c>
      <c r="M52" s="4" t="str">
        <f>IF(L52&gt;=0.7,"Atbilst","Neatbilst")</f>
        <v>Neatbilst</v>
      </c>
    </row>
    <row r="53" spans="1:13" x14ac:dyDescent="0.2">
      <c r="A53" t="s">
        <v>96</v>
      </c>
      <c r="B53" t="s">
        <v>97</v>
      </c>
      <c r="C53" t="s">
        <v>160</v>
      </c>
      <c r="D53" t="s">
        <v>161</v>
      </c>
      <c r="E53" t="s">
        <v>54</v>
      </c>
      <c r="F53" t="s">
        <v>112</v>
      </c>
      <c r="G53" t="s">
        <v>172</v>
      </c>
      <c r="H53" t="s">
        <v>163</v>
      </c>
    </row>
    <row r="54" spans="1:13" x14ac:dyDescent="0.2">
      <c r="A54" t="s">
        <v>96</v>
      </c>
      <c r="B54" t="s">
        <v>97</v>
      </c>
      <c r="C54" t="s">
        <v>160</v>
      </c>
      <c r="D54" t="s">
        <v>161</v>
      </c>
      <c r="E54" t="s">
        <v>54</v>
      </c>
      <c r="F54" t="s">
        <v>112</v>
      </c>
      <c r="G54" t="s">
        <v>173</v>
      </c>
      <c r="H54" t="s">
        <v>174</v>
      </c>
      <c r="J54" s="4">
        <f>I53+I54</f>
        <v>0</v>
      </c>
      <c r="K54" s="4">
        <v>10</v>
      </c>
      <c r="L54" s="4">
        <f>J54/K54</f>
        <v>0</v>
      </c>
      <c r="M54" s="4" t="str">
        <f>IF(54&gt;=0.7,"Atbilst","Neatbilst")</f>
        <v>Atbilst</v>
      </c>
    </row>
    <row r="55" spans="1:13" x14ac:dyDescent="0.2">
      <c r="A55" t="s">
        <v>96</v>
      </c>
      <c r="B55" t="s">
        <v>175</v>
      </c>
      <c r="C55" t="s">
        <v>176</v>
      </c>
      <c r="D55" t="s">
        <v>177</v>
      </c>
      <c r="E55" t="s">
        <v>54</v>
      </c>
      <c r="F55" t="s">
        <v>100</v>
      </c>
      <c r="G55" t="s">
        <v>178</v>
      </c>
      <c r="H55" t="s">
        <v>163</v>
      </c>
    </row>
    <row r="56" spans="1:13" x14ac:dyDescent="0.2">
      <c r="A56" t="s">
        <v>96</v>
      </c>
      <c r="B56" t="s">
        <v>175</v>
      </c>
      <c r="C56" t="s">
        <v>176</v>
      </c>
      <c r="D56" t="s">
        <v>177</v>
      </c>
      <c r="E56" t="s">
        <v>54</v>
      </c>
      <c r="F56" t="s">
        <v>100</v>
      </c>
      <c r="G56" t="s">
        <v>179</v>
      </c>
      <c r="H56" t="s">
        <v>163</v>
      </c>
    </row>
    <row r="57" spans="1:13" x14ac:dyDescent="0.2">
      <c r="A57" t="s">
        <v>96</v>
      </c>
      <c r="B57" t="s">
        <v>175</v>
      </c>
      <c r="C57" t="s">
        <v>176</v>
      </c>
      <c r="D57" t="s">
        <v>177</v>
      </c>
      <c r="E57" t="s">
        <v>54</v>
      </c>
      <c r="F57" t="s">
        <v>100</v>
      </c>
      <c r="G57" t="s">
        <v>180</v>
      </c>
      <c r="H57" t="s">
        <v>163</v>
      </c>
      <c r="J57" s="4">
        <f>I55+I56+I57</f>
        <v>0</v>
      </c>
      <c r="K57" s="4">
        <v>15</v>
      </c>
      <c r="L57" s="4">
        <f>J57/K57</f>
        <v>0</v>
      </c>
      <c r="M57" s="4" t="str">
        <f>IF(L57&gt;=0.7,"Atbilst","Neatbilst")</f>
        <v>Neatbilst</v>
      </c>
    </row>
    <row r="58" spans="1:13" x14ac:dyDescent="0.2">
      <c r="A58" t="s">
        <v>96</v>
      </c>
      <c r="B58" t="s">
        <v>175</v>
      </c>
      <c r="C58" t="s">
        <v>176</v>
      </c>
      <c r="D58" t="s">
        <v>177</v>
      </c>
      <c r="E58" t="s">
        <v>54</v>
      </c>
      <c r="F58" t="s">
        <v>105</v>
      </c>
      <c r="G58" t="s">
        <v>181</v>
      </c>
      <c r="H58" t="s">
        <v>163</v>
      </c>
    </row>
    <row r="59" spans="1:13" x14ac:dyDescent="0.2">
      <c r="A59" t="s">
        <v>96</v>
      </c>
      <c r="B59" t="s">
        <v>175</v>
      </c>
      <c r="C59" t="s">
        <v>176</v>
      </c>
      <c r="D59" t="s">
        <v>177</v>
      </c>
      <c r="E59" t="s">
        <v>54</v>
      </c>
      <c r="F59" t="s">
        <v>105</v>
      </c>
      <c r="G59" t="s">
        <v>182</v>
      </c>
      <c r="H59" t="s">
        <v>163</v>
      </c>
    </row>
    <row r="60" spans="1:13" x14ac:dyDescent="0.2">
      <c r="A60" t="s">
        <v>96</v>
      </c>
      <c r="B60" t="s">
        <v>175</v>
      </c>
      <c r="C60" t="s">
        <v>176</v>
      </c>
      <c r="D60" t="s">
        <v>177</v>
      </c>
      <c r="E60" t="s">
        <v>54</v>
      </c>
      <c r="F60" t="s">
        <v>105</v>
      </c>
      <c r="G60" t="s">
        <v>183</v>
      </c>
      <c r="H60" t="s">
        <v>163</v>
      </c>
      <c r="J60" s="4">
        <f>I58+I59+I60</f>
        <v>0</v>
      </c>
      <c r="K60" s="4">
        <v>15</v>
      </c>
      <c r="L60" s="4">
        <f>J60/K60</f>
        <v>0</v>
      </c>
      <c r="M60" s="4" t="str">
        <f>IF(L60&gt;=0.7,"Atbilst","Neatbilst")</f>
        <v>Neatbilst</v>
      </c>
    </row>
    <row r="61" spans="1:13" x14ac:dyDescent="0.2">
      <c r="A61" t="s">
        <v>96</v>
      </c>
      <c r="B61" t="s">
        <v>175</v>
      </c>
      <c r="C61" t="s">
        <v>176</v>
      </c>
      <c r="D61" t="s">
        <v>177</v>
      </c>
      <c r="E61" t="s">
        <v>54</v>
      </c>
      <c r="F61" t="s">
        <v>109</v>
      </c>
      <c r="G61" t="s">
        <v>184</v>
      </c>
      <c r="H61" t="s">
        <v>163</v>
      </c>
    </row>
    <row r="62" spans="1:13" x14ac:dyDescent="0.2">
      <c r="A62" t="s">
        <v>96</v>
      </c>
      <c r="B62" t="s">
        <v>175</v>
      </c>
      <c r="C62" t="s">
        <v>176</v>
      </c>
      <c r="D62" t="s">
        <v>177</v>
      </c>
      <c r="E62" t="s">
        <v>54</v>
      </c>
      <c r="F62" t="s">
        <v>109</v>
      </c>
      <c r="G62" t="s">
        <v>185</v>
      </c>
      <c r="H62" t="s">
        <v>163</v>
      </c>
    </row>
    <row r="63" spans="1:13" x14ac:dyDescent="0.2">
      <c r="A63" t="s">
        <v>96</v>
      </c>
      <c r="B63" t="s">
        <v>175</v>
      </c>
      <c r="C63" t="s">
        <v>176</v>
      </c>
      <c r="D63" t="s">
        <v>177</v>
      </c>
      <c r="E63" t="s">
        <v>54</v>
      </c>
      <c r="F63" t="s">
        <v>109</v>
      </c>
      <c r="G63" t="s">
        <v>456</v>
      </c>
      <c r="H63" t="s">
        <v>163</v>
      </c>
      <c r="J63" s="4">
        <f>I61+I62+I63</f>
        <v>0</v>
      </c>
      <c r="K63" s="4">
        <v>15</v>
      </c>
      <c r="L63" s="4">
        <f>J63/K63</f>
        <v>0</v>
      </c>
      <c r="M63" s="4" t="str">
        <f>IF(L63&gt;=0.7,"Atbilst","Neatbilst")</f>
        <v>Neatbilst</v>
      </c>
    </row>
    <row r="64" spans="1:13" x14ac:dyDescent="0.2">
      <c r="A64" t="s">
        <v>96</v>
      </c>
      <c r="B64" t="s">
        <v>175</v>
      </c>
      <c r="C64" t="s">
        <v>176</v>
      </c>
      <c r="D64" t="s">
        <v>177</v>
      </c>
      <c r="E64" t="s">
        <v>54</v>
      </c>
      <c r="F64" t="s">
        <v>112</v>
      </c>
      <c r="G64" t="s">
        <v>457</v>
      </c>
      <c r="H64" t="s">
        <v>169</v>
      </c>
    </row>
    <row r="65" spans="1:13" x14ac:dyDescent="0.2">
      <c r="A65" t="s">
        <v>96</v>
      </c>
      <c r="B65" t="s">
        <v>175</v>
      </c>
      <c r="C65" t="s">
        <v>176</v>
      </c>
      <c r="D65" t="s">
        <v>177</v>
      </c>
      <c r="E65" t="s">
        <v>54</v>
      </c>
      <c r="F65" t="s">
        <v>112</v>
      </c>
      <c r="G65" t="s">
        <v>458</v>
      </c>
      <c r="H65" t="s">
        <v>169</v>
      </c>
    </row>
    <row r="66" spans="1:13" x14ac:dyDescent="0.2">
      <c r="A66" t="s">
        <v>96</v>
      </c>
      <c r="B66" t="s">
        <v>175</v>
      </c>
      <c r="C66" t="s">
        <v>176</v>
      </c>
      <c r="D66" t="s">
        <v>177</v>
      </c>
      <c r="E66" t="s">
        <v>54</v>
      </c>
      <c r="F66" t="s">
        <v>112</v>
      </c>
      <c r="G66" t="s">
        <v>186</v>
      </c>
      <c r="H66" t="s">
        <v>169</v>
      </c>
    </row>
    <row r="67" spans="1:13" x14ac:dyDescent="0.2">
      <c r="A67" t="s">
        <v>96</v>
      </c>
      <c r="B67" t="s">
        <v>175</v>
      </c>
      <c r="C67" t="s">
        <v>176</v>
      </c>
      <c r="D67" t="s">
        <v>177</v>
      </c>
      <c r="E67" t="s">
        <v>54</v>
      </c>
      <c r="F67" t="s">
        <v>112</v>
      </c>
      <c r="G67" t="s">
        <v>187</v>
      </c>
      <c r="H67" t="s">
        <v>169</v>
      </c>
      <c r="J67" s="4">
        <f>I64+I65+I66+I67</f>
        <v>0</v>
      </c>
      <c r="K67" s="4">
        <v>20</v>
      </c>
      <c r="L67" s="4">
        <f>J67/K67</f>
        <v>0</v>
      </c>
      <c r="M67" s="4" t="str">
        <f>IF(L67&gt;=0.7,"Atbilst","Neatbilst")</f>
        <v>Neatbilst</v>
      </c>
    </row>
    <row r="68" spans="1:13" x14ac:dyDescent="0.2">
      <c r="A68" t="s">
        <v>96</v>
      </c>
      <c r="B68" t="s">
        <v>97</v>
      </c>
      <c r="C68" t="s">
        <v>188</v>
      </c>
      <c r="D68" t="s">
        <v>189</v>
      </c>
      <c r="E68" t="s">
        <v>54</v>
      </c>
      <c r="F68" t="s">
        <v>100</v>
      </c>
      <c r="G68" t="s">
        <v>190</v>
      </c>
      <c r="H68" t="s">
        <v>191</v>
      </c>
    </row>
    <row r="69" spans="1:13" x14ac:dyDescent="0.2">
      <c r="A69" t="s">
        <v>96</v>
      </c>
      <c r="B69" t="s">
        <v>97</v>
      </c>
      <c r="C69" t="s">
        <v>188</v>
      </c>
      <c r="D69" t="s">
        <v>189</v>
      </c>
      <c r="E69" t="s">
        <v>54</v>
      </c>
      <c r="F69" t="s">
        <v>100</v>
      </c>
      <c r="G69" t="s">
        <v>192</v>
      </c>
      <c r="H69" t="s">
        <v>191</v>
      </c>
    </row>
    <row r="70" spans="1:13" x14ac:dyDescent="0.2">
      <c r="A70" t="s">
        <v>96</v>
      </c>
      <c r="B70" t="s">
        <v>97</v>
      </c>
      <c r="C70" t="s">
        <v>188</v>
      </c>
      <c r="D70" t="s">
        <v>189</v>
      </c>
      <c r="E70" t="s">
        <v>54</v>
      </c>
      <c r="F70" t="s">
        <v>100</v>
      </c>
      <c r="G70" t="s">
        <v>193</v>
      </c>
      <c r="H70" t="s">
        <v>191</v>
      </c>
      <c r="J70" s="4">
        <f>I68+I69+I70</f>
        <v>0</v>
      </c>
      <c r="K70" s="4">
        <v>15</v>
      </c>
      <c r="L70" s="4">
        <f>J70/K70</f>
        <v>0</v>
      </c>
      <c r="M70" s="4" t="str">
        <f>IF(L70&gt;=0.7,"Atbilst","Neatbilst")</f>
        <v>Neatbilst</v>
      </c>
    </row>
    <row r="71" spans="1:13" x14ac:dyDescent="0.2">
      <c r="A71" t="s">
        <v>96</v>
      </c>
      <c r="B71" t="s">
        <v>97</v>
      </c>
      <c r="C71" t="s">
        <v>188</v>
      </c>
      <c r="D71" t="s">
        <v>189</v>
      </c>
      <c r="E71" t="s">
        <v>54</v>
      </c>
      <c r="F71" t="s">
        <v>105</v>
      </c>
      <c r="G71" t="s">
        <v>194</v>
      </c>
      <c r="H71" t="s">
        <v>191</v>
      </c>
    </row>
    <row r="72" spans="1:13" x14ac:dyDescent="0.2">
      <c r="A72" t="s">
        <v>96</v>
      </c>
      <c r="B72" t="s">
        <v>97</v>
      </c>
      <c r="C72" t="s">
        <v>188</v>
      </c>
      <c r="D72" t="s">
        <v>189</v>
      </c>
      <c r="E72" t="s">
        <v>54</v>
      </c>
      <c r="F72" t="s">
        <v>105</v>
      </c>
      <c r="G72" t="s">
        <v>195</v>
      </c>
      <c r="H72" t="s">
        <v>102</v>
      </c>
    </row>
    <row r="73" spans="1:13" x14ac:dyDescent="0.2">
      <c r="A73" t="s">
        <v>96</v>
      </c>
      <c r="B73" t="s">
        <v>97</v>
      </c>
      <c r="C73" t="s">
        <v>188</v>
      </c>
      <c r="D73" t="s">
        <v>189</v>
      </c>
      <c r="E73" t="s">
        <v>54</v>
      </c>
      <c r="F73" t="s">
        <v>105</v>
      </c>
      <c r="G73" t="s">
        <v>196</v>
      </c>
      <c r="H73" t="s">
        <v>191</v>
      </c>
      <c r="J73" s="4">
        <f>I71+I72+I73</f>
        <v>0</v>
      </c>
      <c r="K73" s="4">
        <v>15</v>
      </c>
      <c r="L73" s="4">
        <f>J73/K73</f>
        <v>0</v>
      </c>
      <c r="M73" s="4" t="str">
        <f>IF(L73&gt;=0.7,"Atbilst","Neatbilst")</f>
        <v>Neatbilst</v>
      </c>
    </row>
    <row r="74" spans="1:13" x14ac:dyDescent="0.2">
      <c r="A74" t="s">
        <v>96</v>
      </c>
      <c r="B74" t="s">
        <v>97</v>
      </c>
      <c r="C74" t="s">
        <v>188</v>
      </c>
      <c r="D74" t="s">
        <v>189</v>
      </c>
      <c r="E74" t="s">
        <v>54</v>
      </c>
      <c r="F74" t="s">
        <v>109</v>
      </c>
      <c r="G74" t="s">
        <v>197</v>
      </c>
      <c r="H74" t="s">
        <v>102</v>
      </c>
    </row>
    <row r="75" spans="1:13" x14ac:dyDescent="0.2">
      <c r="A75" t="s">
        <v>96</v>
      </c>
      <c r="B75" t="s">
        <v>97</v>
      </c>
      <c r="C75" t="s">
        <v>188</v>
      </c>
      <c r="D75" t="s">
        <v>189</v>
      </c>
      <c r="E75" t="s">
        <v>54</v>
      </c>
      <c r="F75" t="s">
        <v>109</v>
      </c>
      <c r="G75" t="s">
        <v>198</v>
      </c>
      <c r="H75" t="s">
        <v>102</v>
      </c>
      <c r="J75" s="4">
        <f>I74+I75</f>
        <v>0</v>
      </c>
      <c r="K75" s="4">
        <v>10</v>
      </c>
      <c r="L75" s="4">
        <f>J75/K75</f>
        <v>0</v>
      </c>
      <c r="M75" s="4" t="str">
        <f>IF(L75&gt;=0.7,"Atbilst","Neatbilst")</f>
        <v>Neatbilst</v>
      </c>
    </row>
    <row r="76" spans="1:13" x14ac:dyDescent="0.2">
      <c r="A76" t="s">
        <v>96</v>
      </c>
      <c r="B76" t="s">
        <v>97</v>
      </c>
      <c r="C76" t="s">
        <v>188</v>
      </c>
      <c r="D76" t="s">
        <v>189</v>
      </c>
      <c r="E76" t="s">
        <v>54</v>
      </c>
      <c r="F76" t="s">
        <v>112</v>
      </c>
      <c r="G76" t="s">
        <v>199</v>
      </c>
      <c r="H76" t="s">
        <v>102</v>
      </c>
    </row>
    <row r="77" spans="1:13" x14ac:dyDescent="0.2">
      <c r="A77" t="s">
        <v>96</v>
      </c>
      <c r="B77" t="s">
        <v>97</v>
      </c>
      <c r="C77" t="s">
        <v>188</v>
      </c>
      <c r="D77" t="s">
        <v>189</v>
      </c>
      <c r="E77" t="s">
        <v>54</v>
      </c>
      <c r="F77" t="s">
        <v>112</v>
      </c>
      <c r="G77" t="s">
        <v>200</v>
      </c>
      <c r="H77" t="s">
        <v>102</v>
      </c>
      <c r="J77" s="4">
        <f>I76+I77</f>
        <v>0</v>
      </c>
      <c r="K77" s="4">
        <v>10</v>
      </c>
      <c r="L77" s="4">
        <f>J77/K77</f>
        <v>0</v>
      </c>
      <c r="M77" s="4" t="str">
        <f>IF(L77&gt;=0.7,"Atbilst","Neatbilst")</f>
        <v>Neatbilst</v>
      </c>
    </row>
    <row r="78" spans="1:13" x14ac:dyDescent="0.2">
      <c r="A78" t="s">
        <v>96</v>
      </c>
      <c r="B78" t="s">
        <v>175</v>
      </c>
      <c r="C78" t="s">
        <v>201</v>
      </c>
      <c r="D78" t="s">
        <v>202</v>
      </c>
      <c r="E78" t="s">
        <v>54</v>
      </c>
      <c r="F78" t="s">
        <v>100</v>
      </c>
      <c r="G78" t="s">
        <v>203</v>
      </c>
      <c r="H78" t="s">
        <v>163</v>
      </c>
    </row>
    <row r="79" spans="1:13" x14ac:dyDescent="0.2">
      <c r="A79" t="s">
        <v>96</v>
      </c>
      <c r="B79" t="s">
        <v>175</v>
      </c>
      <c r="C79" t="s">
        <v>201</v>
      </c>
      <c r="D79" t="s">
        <v>202</v>
      </c>
      <c r="E79" t="s">
        <v>54</v>
      </c>
      <c r="F79" t="s">
        <v>100</v>
      </c>
      <c r="G79" t="s">
        <v>204</v>
      </c>
      <c r="H79" t="s">
        <v>163</v>
      </c>
    </row>
    <row r="80" spans="1:13" x14ac:dyDescent="0.2">
      <c r="A80" t="s">
        <v>96</v>
      </c>
      <c r="B80" t="s">
        <v>175</v>
      </c>
      <c r="C80" t="s">
        <v>201</v>
      </c>
      <c r="D80" t="s">
        <v>202</v>
      </c>
      <c r="E80" t="s">
        <v>54</v>
      </c>
      <c r="F80" t="s">
        <v>100</v>
      </c>
      <c r="G80" t="s">
        <v>205</v>
      </c>
      <c r="H80" t="s">
        <v>163</v>
      </c>
      <c r="J80" s="4">
        <f>I78+I79+I80</f>
        <v>0</v>
      </c>
      <c r="K80" s="4">
        <v>15</v>
      </c>
      <c r="L80" s="4">
        <f>J80/K80</f>
        <v>0</v>
      </c>
      <c r="M80" s="4" t="str">
        <f>IF(L80&gt;=0.7,"Atbilst","Neatbilst")</f>
        <v>Neatbilst</v>
      </c>
    </row>
    <row r="81" spans="1:13" x14ac:dyDescent="0.2">
      <c r="A81" t="s">
        <v>96</v>
      </c>
      <c r="B81" t="s">
        <v>175</v>
      </c>
      <c r="C81" t="s">
        <v>201</v>
      </c>
      <c r="D81" t="s">
        <v>202</v>
      </c>
      <c r="E81" t="s">
        <v>54</v>
      </c>
      <c r="F81" t="s">
        <v>105</v>
      </c>
      <c r="G81" t="s">
        <v>206</v>
      </c>
      <c r="H81" t="s">
        <v>163</v>
      </c>
    </row>
    <row r="82" spans="1:13" x14ac:dyDescent="0.2">
      <c r="A82" t="s">
        <v>96</v>
      </c>
      <c r="B82" t="s">
        <v>175</v>
      </c>
      <c r="C82" t="s">
        <v>201</v>
      </c>
      <c r="D82" t="s">
        <v>202</v>
      </c>
      <c r="E82" t="s">
        <v>54</v>
      </c>
      <c r="F82" t="s">
        <v>105</v>
      </c>
      <c r="G82" t="s">
        <v>207</v>
      </c>
      <c r="H82" t="s">
        <v>163</v>
      </c>
      <c r="J82" s="4">
        <f>I81+I82</f>
        <v>0</v>
      </c>
      <c r="K82" s="4">
        <v>10</v>
      </c>
      <c r="L82" s="4">
        <f>J82/K82</f>
        <v>0</v>
      </c>
      <c r="M82" s="4" t="str">
        <f>IF(L82&gt;=0.7,"Atbilst","Neatbilst")</f>
        <v>Neatbilst</v>
      </c>
    </row>
    <row r="83" spans="1:13" x14ac:dyDescent="0.2">
      <c r="A83" t="s">
        <v>96</v>
      </c>
      <c r="B83" t="s">
        <v>175</v>
      </c>
      <c r="C83" t="s">
        <v>201</v>
      </c>
      <c r="D83" t="s">
        <v>202</v>
      </c>
      <c r="E83" t="s">
        <v>54</v>
      </c>
      <c r="F83" t="s">
        <v>109</v>
      </c>
      <c r="G83" t="s">
        <v>208</v>
      </c>
      <c r="H83" t="s">
        <v>163</v>
      </c>
    </row>
    <row r="84" spans="1:13" x14ac:dyDescent="0.2">
      <c r="A84" t="s">
        <v>96</v>
      </c>
      <c r="B84" t="s">
        <v>175</v>
      </c>
      <c r="C84" t="s">
        <v>201</v>
      </c>
      <c r="D84" t="s">
        <v>202</v>
      </c>
      <c r="E84" t="s">
        <v>54</v>
      </c>
      <c r="F84" t="s">
        <v>109</v>
      </c>
      <c r="G84" t="s">
        <v>209</v>
      </c>
      <c r="H84" t="s">
        <v>163</v>
      </c>
      <c r="J84" s="4">
        <f>I83+I84</f>
        <v>0</v>
      </c>
      <c r="K84" s="4">
        <v>10</v>
      </c>
      <c r="L84" s="4">
        <f>J84/K84</f>
        <v>0</v>
      </c>
      <c r="M84" s="4" t="str">
        <f>IF(L84&gt;=0.7,"Atbilst","Neatbilst")</f>
        <v>Neatbilst</v>
      </c>
    </row>
    <row r="85" spans="1:13" x14ac:dyDescent="0.2">
      <c r="A85" t="s">
        <v>96</v>
      </c>
      <c r="B85" t="s">
        <v>175</v>
      </c>
      <c r="C85" t="s">
        <v>201</v>
      </c>
      <c r="D85" t="s">
        <v>202</v>
      </c>
      <c r="E85" t="s">
        <v>54</v>
      </c>
      <c r="F85" t="s">
        <v>112</v>
      </c>
      <c r="G85" t="s">
        <v>210</v>
      </c>
      <c r="H85" t="s">
        <v>163</v>
      </c>
    </row>
    <row r="86" spans="1:13" x14ac:dyDescent="0.2">
      <c r="A86" t="s">
        <v>96</v>
      </c>
      <c r="B86" t="s">
        <v>175</v>
      </c>
      <c r="C86" t="s">
        <v>201</v>
      </c>
      <c r="D86" t="s">
        <v>202</v>
      </c>
      <c r="E86" t="s">
        <v>54</v>
      </c>
      <c r="F86" t="s">
        <v>112</v>
      </c>
      <c r="G86" t="s">
        <v>211</v>
      </c>
      <c r="H86" t="s">
        <v>163</v>
      </c>
      <c r="J86" s="4">
        <f>I85+I86</f>
        <v>0</v>
      </c>
      <c r="K86" s="4">
        <v>10</v>
      </c>
      <c r="L86" s="4">
        <f>J86/K86</f>
        <v>0</v>
      </c>
      <c r="M86" s="4" t="str">
        <f>IF(L86&gt;=0.7,"Atbilst","Neatbilst")</f>
        <v>Neatbilst</v>
      </c>
    </row>
    <row r="87" spans="1:13" x14ac:dyDescent="0.2">
      <c r="A87" t="s">
        <v>96</v>
      </c>
      <c r="B87" t="s">
        <v>97</v>
      </c>
      <c r="C87" t="s">
        <v>212</v>
      </c>
      <c r="D87" t="s">
        <v>213</v>
      </c>
      <c r="E87" t="s">
        <v>54</v>
      </c>
      <c r="F87" t="s">
        <v>100</v>
      </c>
      <c r="G87" t="s">
        <v>214</v>
      </c>
      <c r="H87" t="s">
        <v>163</v>
      </c>
    </row>
    <row r="88" spans="1:13" x14ac:dyDescent="0.2">
      <c r="A88" t="s">
        <v>96</v>
      </c>
      <c r="B88" t="s">
        <v>97</v>
      </c>
      <c r="C88" t="s">
        <v>212</v>
      </c>
      <c r="D88" t="s">
        <v>213</v>
      </c>
      <c r="E88" t="s">
        <v>54</v>
      </c>
      <c r="F88" t="s">
        <v>100</v>
      </c>
      <c r="G88" t="s">
        <v>215</v>
      </c>
      <c r="H88" t="s">
        <v>191</v>
      </c>
      <c r="J88" s="4">
        <f>I87+I88</f>
        <v>0</v>
      </c>
      <c r="K88" s="4">
        <v>10</v>
      </c>
      <c r="L88" s="4">
        <f>J88/K88</f>
        <v>0</v>
      </c>
      <c r="M88" s="4" t="str">
        <f>IF(L88&gt;=0.7,"Atbilst","Neatbilst")</f>
        <v>Neatbilst</v>
      </c>
    </row>
    <row r="89" spans="1:13" x14ac:dyDescent="0.2">
      <c r="A89" t="s">
        <v>96</v>
      </c>
      <c r="B89" t="s">
        <v>97</v>
      </c>
      <c r="C89" t="s">
        <v>212</v>
      </c>
      <c r="D89" t="s">
        <v>213</v>
      </c>
      <c r="E89" t="s">
        <v>54</v>
      </c>
      <c r="F89" t="s">
        <v>105</v>
      </c>
      <c r="G89" t="s">
        <v>216</v>
      </c>
      <c r="H89" t="s">
        <v>191</v>
      </c>
    </row>
    <row r="90" spans="1:13" x14ac:dyDescent="0.2">
      <c r="A90" t="s">
        <v>96</v>
      </c>
      <c r="B90" t="s">
        <v>97</v>
      </c>
      <c r="C90" t="s">
        <v>212</v>
      </c>
      <c r="D90" t="s">
        <v>213</v>
      </c>
      <c r="E90" t="s">
        <v>54</v>
      </c>
      <c r="F90" t="s">
        <v>105</v>
      </c>
      <c r="G90" t="s">
        <v>217</v>
      </c>
      <c r="H90" t="s">
        <v>191</v>
      </c>
    </row>
    <row r="91" spans="1:13" x14ac:dyDescent="0.2">
      <c r="A91" t="s">
        <v>96</v>
      </c>
      <c r="B91" t="s">
        <v>97</v>
      </c>
      <c r="C91" t="s">
        <v>212</v>
      </c>
      <c r="D91" t="s">
        <v>213</v>
      </c>
      <c r="E91" t="s">
        <v>54</v>
      </c>
      <c r="F91" t="s">
        <v>105</v>
      </c>
      <c r="G91" t="s">
        <v>218</v>
      </c>
      <c r="H91" t="s">
        <v>219</v>
      </c>
    </row>
    <row r="92" spans="1:13" x14ac:dyDescent="0.2">
      <c r="A92" t="s">
        <v>96</v>
      </c>
      <c r="B92" t="s">
        <v>97</v>
      </c>
      <c r="C92" t="s">
        <v>212</v>
      </c>
      <c r="D92" t="s">
        <v>213</v>
      </c>
      <c r="E92" t="s">
        <v>54</v>
      </c>
      <c r="F92" t="s">
        <v>105</v>
      </c>
      <c r="G92" t="s">
        <v>220</v>
      </c>
      <c r="H92" t="s">
        <v>191</v>
      </c>
      <c r="J92" s="4">
        <f>I89+I90+I91+I92</f>
        <v>0</v>
      </c>
      <c r="K92" s="4">
        <v>20</v>
      </c>
      <c r="L92" s="4">
        <f>J92/K92</f>
        <v>0</v>
      </c>
      <c r="M92" s="4" t="str">
        <f>IF(L92&gt;=0.7,"Atbilst","Neatbilst")</f>
        <v>Neatbilst</v>
      </c>
    </row>
    <row r="93" spans="1:13" x14ac:dyDescent="0.2">
      <c r="A93" t="s">
        <v>96</v>
      </c>
      <c r="B93" t="s">
        <v>97</v>
      </c>
      <c r="C93" t="s">
        <v>212</v>
      </c>
      <c r="D93" t="s">
        <v>213</v>
      </c>
      <c r="E93" t="s">
        <v>54</v>
      </c>
      <c r="F93" t="s">
        <v>109</v>
      </c>
      <c r="G93" t="s">
        <v>221</v>
      </c>
      <c r="H93" t="s">
        <v>163</v>
      </c>
    </row>
    <row r="94" spans="1:13" x14ac:dyDescent="0.2">
      <c r="A94" t="s">
        <v>96</v>
      </c>
      <c r="B94" t="s">
        <v>97</v>
      </c>
      <c r="C94" t="s">
        <v>212</v>
      </c>
      <c r="D94" t="s">
        <v>213</v>
      </c>
      <c r="E94" t="s">
        <v>54</v>
      </c>
      <c r="F94" t="s">
        <v>109</v>
      </c>
      <c r="G94" t="s">
        <v>222</v>
      </c>
      <c r="H94" t="s">
        <v>163</v>
      </c>
      <c r="J94" s="4">
        <f>I93+I94</f>
        <v>0</v>
      </c>
      <c r="K94" s="4">
        <v>10</v>
      </c>
      <c r="L94" s="4">
        <f>J94/K94</f>
        <v>0</v>
      </c>
      <c r="M94" s="4" t="str">
        <f>IF(L94&gt;=0.7,"Atbilst","Neatbilst")</f>
        <v>Neatbilst</v>
      </c>
    </row>
    <row r="95" spans="1:13" x14ac:dyDescent="0.2">
      <c r="A95" t="s">
        <v>96</v>
      </c>
      <c r="B95" t="s">
        <v>97</v>
      </c>
      <c r="C95" t="s">
        <v>212</v>
      </c>
      <c r="D95" t="s">
        <v>213</v>
      </c>
      <c r="E95" t="s">
        <v>54</v>
      </c>
      <c r="F95" t="s">
        <v>112</v>
      </c>
      <c r="G95" t="s">
        <v>223</v>
      </c>
      <c r="H95" t="s">
        <v>219</v>
      </c>
    </row>
    <row r="96" spans="1:13" x14ac:dyDescent="0.2">
      <c r="A96" t="s">
        <v>96</v>
      </c>
      <c r="B96" t="s">
        <v>97</v>
      </c>
      <c r="C96" t="s">
        <v>212</v>
      </c>
      <c r="D96" t="s">
        <v>213</v>
      </c>
      <c r="E96" t="s">
        <v>54</v>
      </c>
      <c r="F96" t="s">
        <v>112</v>
      </c>
      <c r="G96" t="s">
        <v>224</v>
      </c>
      <c r="H96" t="s">
        <v>225</v>
      </c>
      <c r="J96" s="4">
        <f>I95+I96</f>
        <v>0</v>
      </c>
      <c r="K96" s="4">
        <v>10</v>
      </c>
      <c r="L96" s="4">
        <f>J96/K96</f>
        <v>0</v>
      </c>
      <c r="M96" s="4" t="str">
        <f>IF(L96&gt;=0.7,"Atbilst","Neatbilst")</f>
        <v>Neatbilst</v>
      </c>
    </row>
  </sheetData>
  <autoFilter ref="A1:M96" xr:uid="{B0AB4E26-C887-42DD-93F3-2F96EC28AC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69AE558-2883-244C-B6B7-64C860F05AFF}">
          <x14:formula1>
            <xm:f>'Neizdzēst-klasifikators!'!$B$2:$B$6</xm:f>
          </x14:formula1>
          <xm:sqref>I2:I96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CE59-DC09-0C47-B233-7F4481D22EC7}">
  <dimension ref="B2:B8"/>
  <sheetViews>
    <sheetView workbookViewId="0">
      <selection activeCell="B19" sqref="B19"/>
    </sheetView>
  </sheetViews>
  <sheetFormatPr baseColWidth="10" defaultRowHeight="15" x14ac:dyDescent="0.2"/>
  <cols>
    <col min="1" max="1" width="6.33203125" customWidth="1"/>
    <col min="2" max="2" width="103.83203125" customWidth="1"/>
  </cols>
  <sheetData>
    <row r="2" spans="2:2" ht="17" x14ac:dyDescent="0.2">
      <c r="B2" s="11" t="s">
        <v>464</v>
      </c>
    </row>
    <row r="3" spans="2:2" ht="34" x14ac:dyDescent="0.2">
      <c r="B3" s="12" t="s">
        <v>459</v>
      </c>
    </row>
    <row r="4" spans="2:2" ht="68" x14ac:dyDescent="0.2">
      <c r="B4" s="12" t="s">
        <v>460</v>
      </c>
    </row>
    <row r="5" spans="2:2" ht="34" x14ac:dyDescent="0.2">
      <c r="B5" s="12" t="s">
        <v>461</v>
      </c>
    </row>
    <row r="6" spans="2:2" ht="34" x14ac:dyDescent="0.2">
      <c r="B6" s="12" t="s">
        <v>462</v>
      </c>
    </row>
    <row r="7" spans="2:2" ht="51" x14ac:dyDescent="0.2">
      <c r="B7" s="12" t="s">
        <v>465</v>
      </c>
    </row>
    <row r="8" spans="2:2" ht="34" x14ac:dyDescent="0.2">
      <c r="B8" s="12" t="s">
        <v>463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35A-6494-B04E-BF67-6FB3B2B4B269}">
  <dimension ref="B2:B6"/>
  <sheetViews>
    <sheetView workbookViewId="0">
      <selection activeCell="D32" sqref="D32"/>
    </sheetView>
  </sheetViews>
  <sheetFormatPr baseColWidth="10" defaultRowHeight="15" x14ac:dyDescent="0.2"/>
  <sheetData>
    <row r="2" spans="2:2" x14ac:dyDescent="0.2">
      <c r="B2">
        <v>1</v>
      </c>
    </row>
    <row r="3" spans="2:2" x14ac:dyDescent="0.2">
      <c r="B3">
        <v>2</v>
      </c>
    </row>
    <row r="4" spans="2:2" x14ac:dyDescent="0.2">
      <c r="B4">
        <v>3</v>
      </c>
    </row>
    <row r="5" spans="2:2" x14ac:dyDescent="0.2">
      <c r="B5">
        <v>4</v>
      </c>
    </row>
    <row r="6" spans="2:2" x14ac:dyDescent="0.2">
      <c r="B6">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2A04-3E32-4ECB-8F9D-194DC4E40E5F}">
  <dimension ref="A1:M37"/>
  <sheetViews>
    <sheetView zoomScale="70" zoomScaleNormal="70" workbookViewId="0">
      <pane ySplit="1" topLeftCell="A2" activePane="bottomLeft" state="frozen"/>
      <selection pane="bottomLeft" activeCell="D7" sqref="D7"/>
    </sheetView>
  </sheetViews>
  <sheetFormatPr baseColWidth="10" defaultColWidth="8.83203125" defaultRowHeight="15" customHeight="1" x14ac:dyDescent="0.2"/>
  <cols>
    <col min="1" max="1" width="13.6640625" style="1" bestFit="1" customWidth="1"/>
    <col min="2" max="2" width="23.5" style="1" bestFit="1" customWidth="1"/>
    <col min="3" max="3" width="22.33203125" style="1" customWidth="1"/>
    <col min="4" max="4" width="22.6640625" style="1" bestFit="1" customWidth="1"/>
    <col min="5" max="5" width="41.5" style="1" customWidth="1"/>
    <col min="6" max="6" width="22.6640625" style="1" customWidth="1"/>
    <col min="7" max="9" width="34.5" style="1" customWidth="1"/>
    <col min="10" max="10" width="21" style="1" customWidth="1"/>
    <col min="11" max="12" width="33.5" style="1" customWidth="1"/>
    <col min="13" max="13" width="57.6640625" style="1" customWidth="1"/>
  </cols>
  <sheetData>
    <row r="1" spans="1:13" ht="48" x14ac:dyDescent="0.2">
      <c r="A1" s="9" t="s">
        <v>89</v>
      </c>
      <c r="B1" s="9" t="s">
        <v>90</v>
      </c>
      <c r="C1" s="9" t="s">
        <v>91</v>
      </c>
      <c r="D1" s="9" t="s">
        <v>93</v>
      </c>
      <c r="E1" s="9" t="s">
        <v>226</v>
      </c>
      <c r="F1" s="9" t="s">
        <v>227</v>
      </c>
      <c r="G1" s="9" t="s">
        <v>228</v>
      </c>
      <c r="H1" s="9" t="s">
        <v>229</v>
      </c>
      <c r="I1" s="9" t="s">
        <v>230</v>
      </c>
      <c r="J1" s="9" t="s">
        <v>231</v>
      </c>
      <c r="K1" s="9" t="s">
        <v>232</v>
      </c>
      <c r="L1" s="9" t="s">
        <v>85</v>
      </c>
      <c r="M1" s="9" t="s">
        <v>233</v>
      </c>
    </row>
    <row r="2" spans="1:13" s="7" customFormat="1" ht="76.25" customHeight="1" x14ac:dyDescent="0.2">
      <c r="A2" s="7" t="s">
        <v>96</v>
      </c>
      <c r="B2" s="7" t="s">
        <v>97</v>
      </c>
      <c r="C2" s="7" t="s">
        <v>98</v>
      </c>
      <c r="D2" s="7" t="s">
        <v>100</v>
      </c>
      <c r="E2" s="7" t="s">
        <v>234</v>
      </c>
      <c r="F2" s="7" t="s">
        <v>235</v>
      </c>
      <c r="G2" s="7" t="s">
        <v>236</v>
      </c>
      <c r="H2" s="7" t="s">
        <v>237</v>
      </c>
      <c r="I2" s="7" t="s">
        <v>238</v>
      </c>
      <c r="J2" s="7">
        <v>4</v>
      </c>
      <c r="K2" s="7" t="s">
        <v>239</v>
      </c>
      <c r="L2" s="7" t="s">
        <v>86</v>
      </c>
      <c r="M2" s="7" t="s">
        <v>240</v>
      </c>
    </row>
    <row r="3" spans="1:13" s="7" customFormat="1" ht="15" customHeight="1" x14ac:dyDescent="0.2">
      <c r="A3" s="7" t="s">
        <v>96</v>
      </c>
      <c r="B3" s="7" t="s">
        <v>97</v>
      </c>
      <c r="C3" s="7" t="s">
        <v>98</v>
      </c>
      <c r="D3" s="7" t="s">
        <v>105</v>
      </c>
      <c r="E3" s="7" t="s">
        <v>234</v>
      </c>
      <c r="F3" s="7" t="s">
        <v>241</v>
      </c>
      <c r="G3" s="7" t="s">
        <v>242</v>
      </c>
      <c r="H3" s="7" t="s">
        <v>243</v>
      </c>
      <c r="I3" s="7" t="s">
        <v>244</v>
      </c>
      <c r="J3" s="7">
        <v>6</v>
      </c>
      <c r="K3" s="7" t="s">
        <v>245</v>
      </c>
      <c r="L3" s="7" t="s">
        <v>246</v>
      </c>
      <c r="M3" s="7" t="s">
        <v>240</v>
      </c>
    </row>
    <row r="4" spans="1:13" s="7" customFormat="1" ht="15" customHeight="1" x14ac:dyDescent="0.2">
      <c r="A4" s="7" t="s">
        <v>96</v>
      </c>
      <c r="B4" s="7" t="s">
        <v>97</v>
      </c>
      <c r="C4" s="7" t="s">
        <v>98</v>
      </c>
      <c r="D4" s="7" t="s">
        <v>109</v>
      </c>
      <c r="E4" s="7" t="s">
        <v>247</v>
      </c>
      <c r="F4" s="7" t="s">
        <v>248</v>
      </c>
      <c r="G4" s="7" t="s">
        <v>249</v>
      </c>
      <c r="H4" s="7" t="s">
        <v>250</v>
      </c>
      <c r="I4" s="7" t="s">
        <v>251</v>
      </c>
      <c r="J4" s="7">
        <v>16</v>
      </c>
      <c r="K4" s="7" t="s">
        <v>252</v>
      </c>
      <c r="L4" s="7" t="s">
        <v>253</v>
      </c>
      <c r="M4" s="7" t="s">
        <v>254</v>
      </c>
    </row>
    <row r="5" spans="1:13" s="7" customFormat="1" ht="15" customHeight="1" x14ac:dyDescent="0.2">
      <c r="A5" s="7" t="s">
        <v>96</v>
      </c>
      <c r="B5" s="7" t="s">
        <v>97</v>
      </c>
      <c r="C5" s="7" t="s">
        <v>98</v>
      </c>
      <c r="D5" s="7" t="s">
        <v>112</v>
      </c>
      <c r="E5" s="7" t="s">
        <v>255</v>
      </c>
      <c r="F5" s="8" t="s">
        <v>256</v>
      </c>
      <c r="G5" s="8" t="s">
        <v>257</v>
      </c>
      <c r="H5" s="8" t="s">
        <v>258</v>
      </c>
      <c r="I5" s="8" t="s">
        <v>258</v>
      </c>
      <c r="J5" s="8">
        <v>8</v>
      </c>
      <c r="K5" s="8" t="s">
        <v>252</v>
      </c>
      <c r="L5" s="8" t="s">
        <v>259</v>
      </c>
      <c r="M5" s="7" t="s">
        <v>254</v>
      </c>
    </row>
    <row r="6" spans="1:13" ht="15" customHeight="1" x14ac:dyDescent="0.2">
      <c r="A6" s="7" t="s">
        <v>96</v>
      </c>
      <c r="B6" s="7" t="s">
        <v>97</v>
      </c>
      <c r="C6" s="8" t="s">
        <v>117</v>
      </c>
      <c r="D6" s="7" t="s">
        <v>100</v>
      </c>
      <c r="E6" s="8" t="s">
        <v>260</v>
      </c>
      <c r="F6" s="8" t="s">
        <v>261</v>
      </c>
      <c r="G6" s="8" t="s">
        <v>262</v>
      </c>
      <c r="H6" s="8" t="s">
        <v>263</v>
      </c>
      <c r="I6" s="8"/>
      <c r="J6" s="8">
        <v>4</v>
      </c>
      <c r="K6" s="8" t="s">
        <v>264</v>
      </c>
      <c r="L6" s="8" t="s">
        <v>87</v>
      </c>
      <c r="M6" s="8" t="s">
        <v>265</v>
      </c>
    </row>
    <row r="7" spans="1:13" ht="15" customHeight="1" x14ac:dyDescent="0.2">
      <c r="A7" s="7" t="s">
        <v>96</v>
      </c>
      <c r="B7" s="7" t="s">
        <v>97</v>
      </c>
      <c r="C7" s="8" t="s">
        <v>117</v>
      </c>
      <c r="D7" s="7" t="s">
        <v>105</v>
      </c>
      <c r="E7" s="8" t="s">
        <v>266</v>
      </c>
      <c r="F7" s="8" t="s">
        <v>267</v>
      </c>
      <c r="G7" s="8" t="s">
        <v>268</v>
      </c>
      <c r="H7" s="8" t="s">
        <v>269</v>
      </c>
      <c r="I7" s="8" t="s">
        <v>270</v>
      </c>
      <c r="J7" s="8">
        <v>24</v>
      </c>
      <c r="K7" s="8" t="s">
        <v>271</v>
      </c>
      <c r="L7" s="8" t="s">
        <v>272</v>
      </c>
      <c r="M7" s="8" t="s">
        <v>265</v>
      </c>
    </row>
    <row r="8" spans="1:13" ht="15" customHeight="1" x14ac:dyDescent="0.2">
      <c r="A8" s="7" t="s">
        <v>96</v>
      </c>
      <c r="B8" s="7" t="s">
        <v>97</v>
      </c>
      <c r="C8" s="8" t="s">
        <v>117</v>
      </c>
      <c r="D8" s="7" t="s">
        <v>109</v>
      </c>
      <c r="E8" s="8" t="s">
        <v>273</v>
      </c>
      <c r="F8" s="8" t="s">
        <v>274</v>
      </c>
      <c r="G8" s="8" t="s">
        <v>275</v>
      </c>
      <c r="H8" s="8" t="s">
        <v>276</v>
      </c>
      <c r="I8" s="8" t="s">
        <v>277</v>
      </c>
      <c r="J8" s="8">
        <v>24</v>
      </c>
      <c r="K8" s="8" t="s">
        <v>271</v>
      </c>
      <c r="L8" s="8" t="s">
        <v>272</v>
      </c>
      <c r="M8" s="8" t="s">
        <v>265</v>
      </c>
    </row>
    <row r="9" spans="1:13" ht="15" customHeight="1" x14ac:dyDescent="0.2">
      <c r="A9" s="7" t="s">
        <v>96</v>
      </c>
      <c r="B9" s="7" t="s">
        <v>97</v>
      </c>
      <c r="C9" s="8" t="s">
        <v>117</v>
      </c>
      <c r="D9" s="7" t="s">
        <v>112</v>
      </c>
      <c r="E9" s="8" t="s">
        <v>255</v>
      </c>
      <c r="F9" s="8" t="s">
        <v>256</v>
      </c>
      <c r="G9" s="8" t="s">
        <v>257</v>
      </c>
      <c r="H9" s="8" t="s">
        <v>258</v>
      </c>
      <c r="I9" s="8" t="s">
        <v>258</v>
      </c>
      <c r="J9" s="8">
        <v>8</v>
      </c>
      <c r="K9" s="8" t="s">
        <v>252</v>
      </c>
      <c r="L9" s="8" t="s">
        <v>259</v>
      </c>
      <c r="M9" s="8" t="s">
        <v>265</v>
      </c>
    </row>
    <row r="10" spans="1:13" ht="15" customHeight="1" x14ac:dyDescent="0.2">
      <c r="A10" s="7" t="s">
        <v>96</v>
      </c>
      <c r="B10" s="7" t="s">
        <v>97</v>
      </c>
      <c r="C10" s="8" t="s">
        <v>129</v>
      </c>
      <c r="D10" s="7" t="s">
        <v>100</v>
      </c>
      <c r="E10" s="8" t="s">
        <v>278</v>
      </c>
      <c r="F10" s="8" t="s">
        <v>279</v>
      </c>
      <c r="G10" s="8" t="s">
        <v>280</v>
      </c>
      <c r="H10" s="8" t="s">
        <v>281</v>
      </c>
      <c r="I10" s="8" t="s">
        <v>282</v>
      </c>
      <c r="J10" s="8">
        <v>4</v>
      </c>
      <c r="K10" s="8" t="s">
        <v>283</v>
      </c>
      <c r="L10" s="8" t="s">
        <v>86</v>
      </c>
      <c r="M10" s="8" t="s">
        <v>284</v>
      </c>
    </row>
    <row r="11" spans="1:13" ht="15" customHeight="1" x14ac:dyDescent="0.2">
      <c r="A11" s="7" t="s">
        <v>96</v>
      </c>
      <c r="B11" s="7" t="s">
        <v>97</v>
      </c>
      <c r="C11" s="8" t="s">
        <v>129</v>
      </c>
      <c r="D11" s="7" t="s">
        <v>105</v>
      </c>
      <c r="E11" s="8" t="s">
        <v>285</v>
      </c>
      <c r="F11" s="8" t="s">
        <v>286</v>
      </c>
      <c r="G11" s="8" t="s">
        <v>287</v>
      </c>
      <c r="H11" s="8" t="s">
        <v>288</v>
      </c>
      <c r="I11" s="8" t="s">
        <v>289</v>
      </c>
      <c r="J11" s="8">
        <v>16</v>
      </c>
      <c r="K11" s="8" t="s">
        <v>290</v>
      </c>
      <c r="L11" s="8" t="s">
        <v>291</v>
      </c>
      <c r="M11" s="8" t="s">
        <v>292</v>
      </c>
    </row>
    <row r="12" spans="1:13" ht="15" customHeight="1" x14ac:dyDescent="0.2">
      <c r="A12" s="7" t="s">
        <v>96</v>
      </c>
      <c r="B12" s="7" t="s">
        <v>97</v>
      </c>
      <c r="C12" s="8" t="s">
        <v>129</v>
      </c>
      <c r="D12" s="7" t="s">
        <v>109</v>
      </c>
      <c r="E12" s="8" t="s">
        <v>293</v>
      </c>
      <c r="F12" s="8" t="s">
        <v>294</v>
      </c>
      <c r="G12" s="8" t="s">
        <v>295</v>
      </c>
      <c r="H12" s="8" t="s">
        <v>296</v>
      </c>
      <c r="I12" s="8" t="s">
        <v>297</v>
      </c>
      <c r="J12" s="8">
        <v>16</v>
      </c>
      <c r="K12" s="8" t="s">
        <v>290</v>
      </c>
      <c r="L12" s="8" t="s">
        <v>291</v>
      </c>
      <c r="M12" s="8" t="s">
        <v>298</v>
      </c>
    </row>
    <row r="13" spans="1:13" ht="15" customHeight="1" x14ac:dyDescent="0.2">
      <c r="A13" s="7" t="s">
        <v>96</v>
      </c>
      <c r="B13" s="7" t="s">
        <v>97</v>
      </c>
      <c r="C13" s="8" t="s">
        <v>129</v>
      </c>
      <c r="D13" s="7" t="s">
        <v>112</v>
      </c>
      <c r="E13" s="8" t="s">
        <v>299</v>
      </c>
      <c r="F13" s="8" t="s">
        <v>300</v>
      </c>
      <c r="G13" s="8" t="s">
        <v>301</v>
      </c>
      <c r="H13" s="8" t="s">
        <v>302</v>
      </c>
      <c r="I13" s="8" t="s">
        <v>303</v>
      </c>
      <c r="J13" s="8">
        <v>8</v>
      </c>
      <c r="K13" s="8" t="s">
        <v>304</v>
      </c>
      <c r="L13" s="8" t="s">
        <v>305</v>
      </c>
      <c r="M13" s="8" t="s">
        <v>306</v>
      </c>
    </row>
    <row r="14" spans="1:13" ht="15" customHeight="1" x14ac:dyDescent="0.2">
      <c r="A14" s="7" t="s">
        <v>96</v>
      </c>
      <c r="B14" s="8" t="s">
        <v>145</v>
      </c>
      <c r="C14" s="8" t="s">
        <v>146</v>
      </c>
      <c r="D14" s="7" t="s">
        <v>100</v>
      </c>
      <c r="E14" s="8" t="s">
        <v>307</v>
      </c>
      <c r="F14" s="8" t="s">
        <v>308</v>
      </c>
      <c r="G14" s="8" t="s">
        <v>309</v>
      </c>
      <c r="H14" s="8" t="s">
        <v>310</v>
      </c>
      <c r="I14" s="8" t="s">
        <v>311</v>
      </c>
      <c r="J14" s="8">
        <v>8</v>
      </c>
      <c r="K14" s="8" t="s">
        <v>312</v>
      </c>
      <c r="L14" s="8" t="s">
        <v>305</v>
      </c>
      <c r="M14" s="8" t="s">
        <v>313</v>
      </c>
    </row>
    <row r="15" spans="1:13" ht="15" customHeight="1" x14ac:dyDescent="0.2">
      <c r="A15" s="7" t="s">
        <v>96</v>
      </c>
      <c r="B15" s="8" t="s">
        <v>145</v>
      </c>
      <c r="C15" s="8" t="s">
        <v>146</v>
      </c>
      <c r="D15" s="7" t="s">
        <v>105</v>
      </c>
      <c r="E15" s="8" t="s">
        <v>314</v>
      </c>
      <c r="F15" s="8" t="s">
        <v>315</v>
      </c>
      <c r="G15" s="8" t="s">
        <v>316</v>
      </c>
      <c r="H15" s="8" t="s">
        <v>317</v>
      </c>
      <c r="I15" s="8" t="s">
        <v>318</v>
      </c>
      <c r="J15" s="8">
        <v>24</v>
      </c>
      <c r="K15" s="8" t="s">
        <v>290</v>
      </c>
      <c r="L15" s="8" t="s">
        <v>305</v>
      </c>
      <c r="M15" s="8" t="s">
        <v>319</v>
      </c>
    </row>
    <row r="16" spans="1:13" ht="15" customHeight="1" x14ac:dyDescent="0.2">
      <c r="A16" s="7" t="s">
        <v>96</v>
      </c>
      <c r="B16" s="8" t="s">
        <v>145</v>
      </c>
      <c r="C16" s="8" t="s">
        <v>146</v>
      </c>
      <c r="D16" s="7" t="s">
        <v>109</v>
      </c>
      <c r="E16" s="8" t="s">
        <v>320</v>
      </c>
      <c r="F16" s="8" t="s">
        <v>321</v>
      </c>
      <c r="G16" s="8" t="s">
        <v>322</v>
      </c>
      <c r="H16" s="8" t="s">
        <v>323</v>
      </c>
      <c r="I16" s="8" t="s">
        <v>324</v>
      </c>
      <c r="J16" s="8">
        <v>16</v>
      </c>
      <c r="K16" s="8" t="s">
        <v>290</v>
      </c>
      <c r="L16" s="8" t="s">
        <v>305</v>
      </c>
      <c r="M16" s="8" t="s">
        <v>325</v>
      </c>
    </row>
    <row r="17" spans="1:13" ht="15" customHeight="1" x14ac:dyDescent="0.2">
      <c r="A17" s="7" t="s">
        <v>96</v>
      </c>
      <c r="B17" s="8" t="s">
        <v>145</v>
      </c>
      <c r="C17" s="8" t="s">
        <v>146</v>
      </c>
      <c r="D17" s="7" t="s">
        <v>112</v>
      </c>
      <c r="E17" s="8" t="s">
        <v>326</v>
      </c>
      <c r="F17" s="8" t="s">
        <v>327</v>
      </c>
      <c r="G17" s="8" t="s">
        <v>328</v>
      </c>
      <c r="H17" s="8" t="s">
        <v>329</v>
      </c>
      <c r="I17" s="8" t="s">
        <v>330</v>
      </c>
      <c r="J17" s="8">
        <v>8</v>
      </c>
      <c r="K17" s="8" t="s">
        <v>290</v>
      </c>
      <c r="L17" s="8" t="s">
        <v>305</v>
      </c>
      <c r="M17" s="8" t="s">
        <v>331</v>
      </c>
    </row>
    <row r="18" spans="1:13" ht="15" customHeight="1" x14ac:dyDescent="0.2">
      <c r="A18" s="7" t="s">
        <v>96</v>
      </c>
      <c r="B18" s="8" t="s">
        <v>97</v>
      </c>
      <c r="C18" s="8" t="s">
        <v>160</v>
      </c>
      <c r="D18" s="7" t="s">
        <v>100</v>
      </c>
      <c r="E18" s="8" t="s">
        <v>332</v>
      </c>
      <c r="F18" s="8" t="s">
        <v>333</v>
      </c>
      <c r="G18" s="8" t="s">
        <v>334</v>
      </c>
      <c r="H18" s="8" t="s">
        <v>335</v>
      </c>
      <c r="I18" s="8" t="s">
        <v>336</v>
      </c>
      <c r="J18" s="8">
        <v>4</v>
      </c>
      <c r="K18" s="8" t="s">
        <v>337</v>
      </c>
      <c r="L18" s="8" t="s">
        <v>87</v>
      </c>
      <c r="M18" s="8" t="s">
        <v>338</v>
      </c>
    </row>
    <row r="19" spans="1:13" ht="15" customHeight="1" x14ac:dyDescent="0.2">
      <c r="A19" s="7" t="s">
        <v>96</v>
      </c>
      <c r="B19" s="8" t="s">
        <v>97</v>
      </c>
      <c r="C19" s="8" t="s">
        <v>160</v>
      </c>
      <c r="D19" s="7" t="s">
        <v>105</v>
      </c>
      <c r="E19" s="8" t="s">
        <v>339</v>
      </c>
      <c r="F19" s="8" t="s">
        <v>340</v>
      </c>
      <c r="G19" s="8" t="s">
        <v>341</v>
      </c>
      <c r="H19" s="8" t="s">
        <v>342</v>
      </c>
      <c r="I19" s="8" t="s">
        <v>343</v>
      </c>
      <c r="J19" s="8">
        <v>16</v>
      </c>
      <c r="K19" s="8" t="s">
        <v>344</v>
      </c>
      <c r="L19" s="8" t="s">
        <v>87</v>
      </c>
      <c r="M19" s="8" t="s">
        <v>338</v>
      </c>
    </row>
    <row r="20" spans="1:13" ht="15" customHeight="1" x14ac:dyDescent="0.2">
      <c r="A20" s="7" t="s">
        <v>96</v>
      </c>
      <c r="B20" s="8" t="s">
        <v>97</v>
      </c>
      <c r="C20" s="8" t="s">
        <v>160</v>
      </c>
      <c r="D20" s="7" t="s">
        <v>109</v>
      </c>
      <c r="E20" s="8" t="s">
        <v>345</v>
      </c>
      <c r="F20" s="8" t="s">
        <v>346</v>
      </c>
      <c r="G20" s="8" t="s">
        <v>347</v>
      </c>
      <c r="H20" s="8" t="s">
        <v>348</v>
      </c>
      <c r="I20" s="8" t="s">
        <v>349</v>
      </c>
      <c r="J20" s="8">
        <v>16</v>
      </c>
      <c r="K20" s="8" t="s">
        <v>271</v>
      </c>
      <c r="L20" s="8" t="s">
        <v>87</v>
      </c>
      <c r="M20" s="8" t="s">
        <v>338</v>
      </c>
    </row>
    <row r="21" spans="1:13" ht="15" customHeight="1" x14ac:dyDescent="0.2">
      <c r="A21" s="7" t="s">
        <v>96</v>
      </c>
      <c r="B21" s="8" t="s">
        <v>97</v>
      </c>
      <c r="C21" s="8" t="s">
        <v>160</v>
      </c>
      <c r="D21" s="7" t="s">
        <v>112</v>
      </c>
      <c r="E21" s="8" t="s">
        <v>350</v>
      </c>
      <c r="F21" s="8" t="s">
        <v>351</v>
      </c>
      <c r="G21" s="8" t="s">
        <v>352</v>
      </c>
      <c r="H21" s="8" t="s">
        <v>353</v>
      </c>
      <c r="I21" s="8" t="s">
        <v>354</v>
      </c>
      <c r="J21" s="8">
        <v>8</v>
      </c>
      <c r="K21" s="8" t="s">
        <v>355</v>
      </c>
      <c r="L21" s="8" t="s">
        <v>246</v>
      </c>
      <c r="M21" s="8" t="s">
        <v>338</v>
      </c>
    </row>
    <row r="22" spans="1:13" ht="15" customHeight="1" x14ac:dyDescent="0.2">
      <c r="A22" s="7" t="s">
        <v>96</v>
      </c>
      <c r="B22" s="8" t="s">
        <v>175</v>
      </c>
      <c r="C22" s="8" t="s">
        <v>176</v>
      </c>
      <c r="D22" s="7" t="s">
        <v>100</v>
      </c>
      <c r="E22" s="8" t="s">
        <v>356</v>
      </c>
      <c r="F22" s="8" t="s">
        <v>357</v>
      </c>
      <c r="G22" s="8" t="s">
        <v>358</v>
      </c>
      <c r="H22" s="7" t="s">
        <v>237</v>
      </c>
      <c r="I22" s="8" t="s">
        <v>359</v>
      </c>
      <c r="J22" s="8">
        <v>2</v>
      </c>
      <c r="K22" s="8" t="s">
        <v>360</v>
      </c>
      <c r="L22" s="8" t="s">
        <v>87</v>
      </c>
      <c r="M22" s="8" t="s">
        <v>240</v>
      </c>
    </row>
    <row r="23" spans="1:13" ht="15" customHeight="1" x14ac:dyDescent="0.2">
      <c r="A23" s="7" t="s">
        <v>96</v>
      </c>
      <c r="B23" s="8" t="s">
        <v>175</v>
      </c>
      <c r="C23" s="8" t="s">
        <v>176</v>
      </c>
      <c r="D23" s="7" t="s">
        <v>105</v>
      </c>
      <c r="E23" s="8" t="s">
        <v>361</v>
      </c>
      <c r="F23" s="8" t="s">
        <v>362</v>
      </c>
      <c r="G23" s="8" t="s">
        <v>363</v>
      </c>
      <c r="H23" s="8" t="s">
        <v>364</v>
      </c>
      <c r="I23" s="8" t="s">
        <v>365</v>
      </c>
      <c r="J23" s="8">
        <v>4</v>
      </c>
      <c r="K23" s="8" t="s">
        <v>366</v>
      </c>
      <c r="L23" s="8" t="s">
        <v>305</v>
      </c>
      <c r="M23" s="8" t="s">
        <v>367</v>
      </c>
    </row>
    <row r="24" spans="1:13" ht="15" customHeight="1" x14ac:dyDescent="0.2">
      <c r="A24" s="7" t="s">
        <v>96</v>
      </c>
      <c r="B24" s="8" t="s">
        <v>175</v>
      </c>
      <c r="C24" s="8" t="s">
        <v>176</v>
      </c>
      <c r="D24" s="7" t="s">
        <v>109</v>
      </c>
      <c r="E24" s="8" t="s">
        <v>368</v>
      </c>
      <c r="F24" s="8" t="s">
        <v>369</v>
      </c>
      <c r="G24" s="8" t="s">
        <v>370</v>
      </c>
      <c r="H24" s="8" t="s">
        <v>371</v>
      </c>
      <c r="I24" s="8" t="s">
        <v>372</v>
      </c>
      <c r="J24" s="8">
        <v>8</v>
      </c>
      <c r="K24" s="8" t="s">
        <v>373</v>
      </c>
      <c r="L24" s="8" t="s">
        <v>87</v>
      </c>
      <c r="M24" s="8" t="s">
        <v>374</v>
      </c>
    </row>
    <row r="25" spans="1:13" ht="15" customHeight="1" x14ac:dyDescent="0.2">
      <c r="A25" s="7" t="s">
        <v>96</v>
      </c>
      <c r="B25" s="8" t="s">
        <v>175</v>
      </c>
      <c r="C25" s="8" t="s">
        <v>176</v>
      </c>
      <c r="D25" s="7" t="s">
        <v>112</v>
      </c>
      <c r="E25" s="8" t="s">
        <v>375</v>
      </c>
      <c r="F25" s="8" t="s">
        <v>376</v>
      </c>
      <c r="G25" s="8" t="s">
        <v>377</v>
      </c>
      <c r="H25" s="8" t="s">
        <v>378</v>
      </c>
      <c r="I25" s="8" t="s">
        <v>379</v>
      </c>
      <c r="J25" s="8">
        <v>8</v>
      </c>
      <c r="K25" s="8" t="s">
        <v>304</v>
      </c>
      <c r="L25" s="8" t="s">
        <v>246</v>
      </c>
      <c r="M25" s="8" t="s">
        <v>380</v>
      </c>
    </row>
    <row r="26" spans="1:13" ht="15" customHeight="1" x14ac:dyDescent="0.2">
      <c r="A26" s="7" t="s">
        <v>96</v>
      </c>
      <c r="B26" s="8" t="s">
        <v>97</v>
      </c>
      <c r="C26" s="8" t="s">
        <v>188</v>
      </c>
      <c r="D26" s="7" t="s">
        <v>100</v>
      </c>
      <c r="E26" s="8" t="s">
        <v>381</v>
      </c>
      <c r="F26" s="8" t="s">
        <v>382</v>
      </c>
      <c r="G26" s="8" t="s">
        <v>383</v>
      </c>
      <c r="H26" s="8" t="s">
        <v>384</v>
      </c>
      <c r="I26" s="8" t="s">
        <v>385</v>
      </c>
      <c r="J26" s="8">
        <v>4</v>
      </c>
      <c r="K26" s="8" t="s">
        <v>264</v>
      </c>
      <c r="L26" s="8" t="s">
        <v>86</v>
      </c>
      <c r="M26" s="8" t="s">
        <v>386</v>
      </c>
    </row>
    <row r="27" spans="1:13" ht="15" customHeight="1" x14ac:dyDescent="0.2">
      <c r="A27" s="7" t="s">
        <v>96</v>
      </c>
      <c r="B27" s="8" t="s">
        <v>97</v>
      </c>
      <c r="C27" s="8" t="s">
        <v>188</v>
      </c>
      <c r="D27" s="7" t="s">
        <v>105</v>
      </c>
      <c r="E27" s="8" t="s">
        <v>387</v>
      </c>
      <c r="F27" s="8" t="s">
        <v>388</v>
      </c>
      <c r="G27" s="8" t="s">
        <v>389</v>
      </c>
      <c r="H27" s="8" t="s">
        <v>390</v>
      </c>
      <c r="I27" s="8" t="s">
        <v>391</v>
      </c>
      <c r="J27" s="8">
        <v>8</v>
      </c>
      <c r="K27" s="8" t="s">
        <v>392</v>
      </c>
      <c r="L27" s="8" t="s">
        <v>246</v>
      </c>
      <c r="M27" s="8" t="s">
        <v>386</v>
      </c>
    </row>
    <row r="28" spans="1:13" ht="15" customHeight="1" x14ac:dyDescent="0.2">
      <c r="A28" s="7" t="s">
        <v>96</v>
      </c>
      <c r="B28" s="8" t="s">
        <v>97</v>
      </c>
      <c r="C28" s="8" t="s">
        <v>188</v>
      </c>
      <c r="D28" s="7" t="s">
        <v>109</v>
      </c>
      <c r="E28" s="8" t="s">
        <v>247</v>
      </c>
      <c r="F28" s="8" t="s">
        <v>393</v>
      </c>
      <c r="G28" s="8" t="s">
        <v>394</v>
      </c>
      <c r="H28" s="8" t="s">
        <v>395</v>
      </c>
      <c r="I28" s="8" t="s">
        <v>396</v>
      </c>
      <c r="J28" s="8">
        <v>8</v>
      </c>
      <c r="K28" s="8" t="s">
        <v>392</v>
      </c>
      <c r="L28" s="8" t="s">
        <v>246</v>
      </c>
      <c r="M28" s="8" t="s">
        <v>386</v>
      </c>
    </row>
    <row r="29" spans="1:13" ht="15" customHeight="1" x14ac:dyDescent="0.2">
      <c r="A29" s="7" t="s">
        <v>96</v>
      </c>
      <c r="B29" s="8" t="s">
        <v>97</v>
      </c>
      <c r="C29" s="8" t="s">
        <v>188</v>
      </c>
      <c r="D29" s="7" t="s">
        <v>112</v>
      </c>
      <c r="E29" s="8" t="s">
        <v>247</v>
      </c>
      <c r="F29" s="8" t="s">
        <v>397</v>
      </c>
      <c r="G29" s="8" t="s">
        <v>398</v>
      </c>
      <c r="H29" s="8" t="s">
        <v>399</v>
      </c>
      <c r="I29" s="8" t="s">
        <v>400</v>
      </c>
      <c r="J29" s="8">
        <v>8</v>
      </c>
      <c r="K29" s="8" t="s">
        <v>401</v>
      </c>
      <c r="L29" s="8" t="s">
        <v>246</v>
      </c>
      <c r="M29" s="8" t="s">
        <v>386</v>
      </c>
    </row>
    <row r="30" spans="1:13" ht="15" customHeight="1" x14ac:dyDescent="0.2">
      <c r="A30" s="7" t="s">
        <v>96</v>
      </c>
      <c r="B30" s="8" t="s">
        <v>175</v>
      </c>
      <c r="C30" s="8" t="s">
        <v>201</v>
      </c>
      <c r="D30" s="7" t="s">
        <v>100</v>
      </c>
      <c r="E30" s="8" t="s">
        <v>402</v>
      </c>
      <c r="F30" s="8" t="s">
        <v>403</v>
      </c>
      <c r="G30" s="8" t="s">
        <v>404</v>
      </c>
      <c r="H30" s="8" t="s">
        <v>405</v>
      </c>
      <c r="I30" s="8" t="s">
        <v>406</v>
      </c>
      <c r="J30" s="8">
        <v>8</v>
      </c>
      <c r="K30" s="8" t="s">
        <v>407</v>
      </c>
      <c r="L30" s="8" t="s">
        <v>408</v>
      </c>
      <c r="M30" s="8" t="s">
        <v>409</v>
      </c>
    </row>
    <row r="31" spans="1:13" ht="15" customHeight="1" x14ac:dyDescent="0.2">
      <c r="A31" s="7" t="s">
        <v>96</v>
      </c>
      <c r="B31" s="8" t="s">
        <v>175</v>
      </c>
      <c r="C31" s="8" t="s">
        <v>201</v>
      </c>
      <c r="D31" s="7" t="s">
        <v>105</v>
      </c>
      <c r="E31" s="8" t="s">
        <v>410</v>
      </c>
      <c r="F31" s="8" t="s">
        <v>411</v>
      </c>
      <c r="G31" s="8" t="s">
        <v>412</v>
      </c>
      <c r="H31" s="8" t="s">
        <v>413</v>
      </c>
      <c r="I31" s="8" t="s">
        <v>414</v>
      </c>
      <c r="J31" s="8">
        <v>8</v>
      </c>
      <c r="K31" s="8" t="s">
        <v>415</v>
      </c>
      <c r="L31" s="8" t="s">
        <v>416</v>
      </c>
      <c r="M31" s="8" t="s">
        <v>240</v>
      </c>
    </row>
    <row r="32" spans="1:13" ht="15" customHeight="1" x14ac:dyDescent="0.2">
      <c r="A32" s="7" t="s">
        <v>96</v>
      </c>
      <c r="B32" s="8" t="s">
        <v>175</v>
      </c>
      <c r="C32" s="8" t="s">
        <v>201</v>
      </c>
      <c r="D32" s="7" t="s">
        <v>109</v>
      </c>
      <c r="E32" s="8" t="s">
        <v>410</v>
      </c>
      <c r="F32" s="8" t="s">
        <v>411</v>
      </c>
      <c r="G32" s="8" t="s">
        <v>412</v>
      </c>
      <c r="H32" s="8" t="s">
        <v>413</v>
      </c>
      <c r="I32" s="8" t="s">
        <v>414</v>
      </c>
      <c r="J32" s="8">
        <v>8</v>
      </c>
      <c r="K32" s="8" t="s">
        <v>415</v>
      </c>
      <c r="L32" s="8" t="s">
        <v>416</v>
      </c>
      <c r="M32" s="8" t="s">
        <v>240</v>
      </c>
    </row>
    <row r="33" spans="1:13" ht="15" customHeight="1" x14ac:dyDescent="0.2">
      <c r="A33" s="7" t="s">
        <v>96</v>
      </c>
      <c r="B33" s="8" t="s">
        <v>175</v>
      </c>
      <c r="C33" s="8" t="s">
        <v>201</v>
      </c>
      <c r="D33" s="7" t="s">
        <v>112</v>
      </c>
      <c r="E33" s="8" t="s">
        <v>417</v>
      </c>
      <c r="F33" s="8" t="s">
        <v>418</v>
      </c>
      <c r="G33" s="8" t="s">
        <v>419</v>
      </c>
      <c r="H33" s="8" t="s">
        <v>420</v>
      </c>
      <c r="I33" s="8" t="s">
        <v>421</v>
      </c>
      <c r="J33" s="8">
        <v>8</v>
      </c>
      <c r="K33" s="8" t="s">
        <v>422</v>
      </c>
      <c r="L33" s="8" t="s">
        <v>305</v>
      </c>
      <c r="M33" s="8" t="s">
        <v>423</v>
      </c>
    </row>
    <row r="34" spans="1:13" ht="15" customHeight="1" x14ac:dyDescent="0.2">
      <c r="A34" s="7" t="s">
        <v>96</v>
      </c>
      <c r="B34" s="8" t="s">
        <v>97</v>
      </c>
      <c r="C34" s="8" t="s">
        <v>212</v>
      </c>
      <c r="D34" s="7" t="s">
        <v>100</v>
      </c>
      <c r="E34" s="8" t="s">
        <v>424</v>
      </c>
      <c r="F34" s="8" t="s">
        <v>425</v>
      </c>
      <c r="G34" s="8" t="s">
        <v>426</v>
      </c>
      <c r="H34" s="8" t="s">
        <v>427</v>
      </c>
      <c r="I34" s="8" t="s">
        <v>428</v>
      </c>
      <c r="J34" s="8">
        <v>16</v>
      </c>
      <c r="K34" s="8" t="s">
        <v>312</v>
      </c>
      <c r="L34" s="8" t="s">
        <v>305</v>
      </c>
      <c r="M34" s="8" t="s">
        <v>429</v>
      </c>
    </row>
    <row r="35" spans="1:13" ht="15" customHeight="1" x14ac:dyDescent="0.2">
      <c r="A35" s="7" t="s">
        <v>96</v>
      </c>
      <c r="B35" s="8" t="s">
        <v>97</v>
      </c>
      <c r="C35" s="8" t="s">
        <v>212</v>
      </c>
      <c r="D35" s="7" t="s">
        <v>105</v>
      </c>
      <c r="E35" s="8" t="s">
        <v>430</v>
      </c>
      <c r="F35" s="8" t="s">
        <v>431</v>
      </c>
      <c r="G35" s="8" t="s">
        <v>432</v>
      </c>
      <c r="H35" s="8" t="s">
        <v>433</v>
      </c>
      <c r="I35" s="8" t="s">
        <v>434</v>
      </c>
      <c r="J35" s="8">
        <v>4</v>
      </c>
      <c r="K35" s="8" t="s">
        <v>435</v>
      </c>
      <c r="L35" s="8" t="s">
        <v>246</v>
      </c>
      <c r="M35" s="8" t="s">
        <v>436</v>
      </c>
    </row>
    <row r="36" spans="1:13" ht="15" customHeight="1" x14ac:dyDescent="0.2">
      <c r="A36" s="7" t="s">
        <v>96</v>
      </c>
      <c r="B36" s="8" t="s">
        <v>97</v>
      </c>
      <c r="C36" s="8" t="s">
        <v>212</v>
      </c>
      <c r="D36" s="7" t="s">
        <v>109</v>
      </c>
      <c r="E36" s="8" t="s">
        <v>437</v>
      </c>
      <c r="F36" s="8" t="s">
        <v>438</v>
      </c>
      <c r="G36" s="8" t="s">
        <v>439</v>
      </c>
      <c r="H36" s="8" t="s">
        <v>440</v>
      </c>
      <c r="I36" s="8" t="s">
        <v>441</v>
      </c>
      <c r="J36" s="8">
        <v>16</v>
      </c>
      <c r="K36" s="8" t="s">
        <v>442</v>
      </c>
      <c r="L36" s="8" t="s">
        <v>305</v>
      </c>
      <c r="M36" s="8" t="s">
        <v>443</v>
      </c>
    </row>
    <row r="37" spans="1:13" ht="15" customHeight="1" x14ac:dyDescent="0.2">
      <c r="A37" s="7" t="s">
        <v>96</v>
      </c>
      <c r="B37" s="8" t="s">
        <v>97</v>
      </c>
      <c r="C37" s="8" t="s">
        <v>212</v>
      </c>
      <c r="D37" s="7" t="s">
        <v>112</v>
      </c>
      <c r="E37" s="8" t="s">
        <v>444</v>
      </c>
      <c r="F37" s="8" t="s">
        <v>445</v>
      </c>
      <c r="G37" s="8" t="s">
        <v>446</v>
      </c>
      <c r="H37" s="8" t="s">
        <v>447</v>
      </c>
      <c r="I37" s="8" t="s">
        <v>448</v>
      </c>
      <c r="J37" s="8">
        <v>8</v>
      </c>
      <c r="K37" s="8" t="s">
        <v>449</v>
      </c>
      <c r="L37" s="8" t="s">
        <v>305</v>
      </c>
      <c r="M37" s="8" t="s">
        <v>450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2e164e-5a34-4758-ac06-faf4f7dd678b">
      <Terms xmlns="http://schemas.microsoft.com/office/infopath/2007/PartnerControls"/>
    </lcf76f155ced4ddcb4097134ff3c332f>
    <TaxCatchAll xmlns="2505b66b-946e-469e-93d2-a7af000574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125A0F336BA4795D2F698EAC392A7" ma:contentTypeVersion="16" ma:contentTypeDescription="Create a new document." ma:contentTypeScope="" ma:versionID="89ebf785c2bc17bf461f84582bec4027">
  <xsd:schema xmlns:xsd="http://www.w3.org/2001/XMLSchema" xmlns:xs="http://www.w3.org/2001/XMLSchema" xmlns:p="http://schemas.microsoft.com/office/2006/metadata/properties" xmlns:ns2="be2e164e-5a34-4758-ac06-faf4f7dd678b" xmlns:ns3="2505b66b-946e-469e-93d2-a7af0005741a" targetNamespace="http://schemas.microsoft.com/office/2006/metadata/properties" ma:root="true" ma:fieldsID="623e181af79732b9d64f692cef15fd0e" ns2:_="" ns3:_="">
    <xsd:import namespace="be2e164e-5a34-4758-ac06-faf4f7dd678b"/>
    <xsd:import namespace="2505b66b-946e-469e-93d2-a7af000574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164e-5a34-4758-ac06-faf4f7dd6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1d5841b-eb16-40c0-b154-9b93a3d2885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05b66b-946e-469e-93d2-a7af00057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55fa496-e245-49de-9dfc-198f0320bf5f}" ma:internalName="TaxCatchAll" ma:showField="CatchAllData" ma:web="2505b66b-946e-469e-93d2-a7af00057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6C0C39-F6BF-4F22-B822-B3C15E824BE5}">
  <ds:schemaRefs>
    <ds:schemaRef ds:uri="http://schemas.microsoft.com/office/2006/metadata/properties"/>
    <ds:schemaRef ds:uri="http://schemas.microsoft.com/office/infopath/2007/PartnerControls"/>
    <ds:schemaRef ds:uri="be2e164e-5a34-4758-ac06-faf4f7dd678b"/>
    <ds:schemaRef ds:uri="2505b66b-946e-469e-93d2-a7af0005741a"/>
  </ds:schemaRefs>
</ds:datastoreItem>
</file>

<file path=customXml/itemProps2.xml><?xml version="1.0" encoding="utf-8"?>
<ds:datastoreItem xmlns:ds="http://schemas.openxmlformats.org/officeDocument/2006/customXml" ds:itemID="{090C21D7-CA7D-4334-B493-584567EB32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164e-5a34-4758-ac06-faf4f7dd678b"/>
    <ds:schemaRef ds:uri="2505b66b-946e-469e-93d2-a7af00057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A11FD4-A6B4-4A9D-91FE-BB852CBEEB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Apzīmējumi</vt:lpstr>
      <vt:lpstr>Kompetenču modelis_saturs</vt:lpstr>
      <vt:lpstr>Pašvērtējuma instrukcija</vt:lpstr>
      <vt:lpstr>Neizdzēst-klasifikators!</vt:lpstr>
      <vt:lpstr>Mācīšanās ceļakarte_saturs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Ojars Vintiss</dc:creator>
  <cp:keywords/>
  <dc:description/>
  <cp:lastModifiedBy>Katri Vintisa</cp:lastModifiedBy>
  <cp:revision/>
  <dcterms:created xsi:type="dcterms:W3CDTF">2023-11-05T18:07:21Z</dcterms:created>
  <dcterms:modified xsi:type="dcterms:W3CDTF">2024-02-15T14:59:00Z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0x0101006DA125A0F336BA4795D2F698EAC392A7</vt:lpwstr>
  </property>
  <property fmtid="{D5CDD505-2E9C-101B-9397-08002B2CF9AE}" pid="3" name="MediaServiceImageTags">
    <vt:lpwstr/>
  </property>
</Properties>
</file>